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4190" activeTab="0"/>
  </bookViews>
  <sheets>
    <sheet name="Istruzioni" sheetId="1" r:id="rId1"/>
    <sheet name="Riepilogo generale" sheetId="2" r:id="rId2"/>
    <sheet name="Impianti di destinazione" sheetId="3" r:id="rId3"/>
  </sheets>
  <externalReferences>
    <externalReference r:id="rId6"/>
  </externalReferences>
  <definedNames>
    <definedName name="TotComuneCER_CampiIncrociati">#REF!</definedName>
  </definedNames>
  <calcPr fullCalcOnLoad="1"/>
</workbook>
</file>

<file path=xl/sharedStrings.xml><?xml version="1.0" encoding="utf-8"?>
<sst xmlns="http://schemas.openxmlformats.org/spreadsheetml/2006/main" count="726" uniqueCount="353">
  <si>
    <t>150101</t>
  </si>
  <si>
    <t>150102</t>
  </si>
  <si>
    <t>150103</t>
  </si>
  <si>
    <t>150107</t>
  </si>
  <si>
    <t>150110</t>
  </si>
  <si>
    <t>160103</t>
  </si>
  <si>
    <t>160107</t>
  </si>
  <si>
    <t>160216</t>
  </si>
  <si>
    <t>170107</t>
  </si>
  <si>
    <t>200101</t>
  </si>
  <si>
    <t>200102</t>
  </si>
  <si>
    <t>200110</t>
  </si>
  <si>
    <t>200121</t>
  </si>
  <si>
    <t>200123</t>
  </si>
  <si>
    <t>200125</t>
  </si>
  <si>
    <t>200126</t>
  </si>
  <si>
    <t>200127</t>
  </si>
  <si>
    <t>200132</t>
  </si>
  <si>
    <t>200133</t>
  </si>
  <si>
    <t>200134</t>
  </si>
  <si>
    <t>200135</t>
  </si>
  <si>
    <t>200136</t>
  </si>
  <si>
    <t>200138</t>
  </si>
  <si>
    <t>200140</t>
  </si>
  <si>
    <t>200201</t>
  </si>
  <si>
    <t>200307</t>
  </si>
  <si>
    <t>020103</t>
  </si>
  <si>
    <t>020107</t>
  </si>
  <si>
    <t>020304</t>
  </si>
  <si>
    <t>150104</t>
  </si>
  <si>
    <t>150106</t>
  </si>
  <si>
    <t>191204</t>
  </si>
  <si>
    <t>191212</t>
  </si>
  <si>
    <t>200108</t>
  </si>
  <si>
    <t>A.M. S.R.L.</t>
  </si>
  <si>
    <t>A.R.AL. S.p.A.</t>
  </si>
  <si>
    <t>A.S.P. S.p.A. - CENTRO RACCOLTA COMUNALE</t>
  </si>
  <si>
    <t>ACSEL S.p.A.</t>
  </si>
  <si>
    <t>ADDAMARKET S.R.L.</t>
  </si>
  <si>
    <t>AGRICOLZOO SNC</t>
  </si>
  <si>
    <t>AZIENDA AGRICOLA CANTA FRANCO</t>
  </si>
  <si>
    <t>AZIENDA AGRICOLA GOZZELLINO SERGIO</t>
  </si>
  <si>
    <t>AZIENDA ARDUINO &amp; FIGLI S.N.C.</t>
  </si>
  <si>
    <t>BARBERIS IMPIANTI SRL</t>
  </si>
  <si>
    <t>BELLONI PAOLO</t>
  </si>
  <si>
    <t>BOANO PIERO</t>
  </si>
  <si>
    <t>BOERO DAVIDE</t>
  </si>
  <si>
    <t>BREPLAST S.P.A.</t>
  </si>
  <si>
    <t>BRIGNOLO LUCA</t>
  </si>
  <si>
    <t>C.P. IMPIANTI SNC</t>
  </si>
  <si>
    <t>CAFFE' VALLE SNC</t>
  </si>
  <si>
    <t>CARDONA FRANCO</t>
  </si>
  <si>
    <t>CASTELLI SAS DI CASTELLI MATTEO &amp; C</t>
  </si>
  <si>
    <t>CENTRO 3 A S.p.A.</t>
  </si>
  <si>
    <t>CIANCI MOTO</t>
  </si>
  <si>
    <t>comune di Agliano Terme</t>
  </si>
  <si>
    <t>comune di Albugnano</t>
  </si>
  <si>
    <t>comune di Antignano</t>
  </si>
  <si>
    <t>comune di Aramengo</t>
  </si>
  <si>
    <t>comune di Asti</t>
  </si>
  <si>
    <t>comune di Asti CENTRO RACCOLTA COMUNALE</t>
  </si>
  <si>
    <t>comune di Azzano d'Asti</t>
  </si>
  <si>
    <t>comune di Baldichieri d'Asti</t>
  </si>
  <si>
    <t>comune di Belveglio</t>
  </si>
  <si>
    <t>comune di Berzano San Pietro</t>
  </si>
  <si>
    <t>comune di Bruno</t>
  </si>
  <si>
    <t>comune di Bubbio</t>
  </si>
  <si>
    <t>comune di Buttigliera d'Asti</t>
  </si>
  <si>
    <t>comune di Calamandrana</t>
  </si>
  <si>
    <t>comune di Calliano</t>
  </si>
  <si>
    <t>comune di Calosso</t>
  </si>
  <si>
    <t>comune di Camerano Casasco</t>
  </si>
  <si>
    <t>comune di Canelli</t>
  </si>
  <si>
    <t>comune di Cantarana</t>
  </si>
  <si>
    <t>comune di Capriglio</t>
  </si>
  <si>
    <t>comune di Casorzo</t>
  </si>
  <si>
    <t>comune di Cassinasco</t>
  </si>
  <si>
    <t>comune di Castagnole delle Lanze</t>
  </si>
  <si>
    <t>comune di Castagnole Monferrato</t>
  </si>
  <si>
    <t>comune di Castel Boglione</t>
  </si>
  <si>
    <t>Comune di Castel Rocchero</t>
  </si>
  <si>
    <t>comune di Castell'Alfero</t>
  </si>
  <si>
    <t>comune di Castellero</t>
  </si>
  <si>
    <t>comune di Castelletto Molina</t>
  </si>
  <si>
    <t>comune di Castello di Annone</t>
  </si>
  <si>
    <t>comune di Castelnuovo Belbo</t>
  </si>
  <si>
    <t>comune di Castelnuovo Calcea</t>
  </si>
  <si>
    <t>comune di Castelnuovo Don Bosco</t>
  </si>
  <si>
    <t>comune di Cellarengo</t>
  </si>
  <si>
    <t>comune di Celle Enomondo</t>
  </si>
  <si>
    <t>comune di Cerreto d'Asti</t>
  </si>
  <si>
    <t>comune di Cerro Tanaro</t>
  </si>
  <si>
    <t>comune di Cessole</t>
  </si>
  <si>
    <t>comune di Chiusano d'Asti</t>
  </si>
  <si>
    <t>comune di Cinaglio</t>
  </si>
  <si>
    <t>comune di Cisterna d'Asti</t>
  </si>
  <si>
    <t>comune di Coazzolo</t>
  </si>
  <si>
    <t>comune di Corsione</t>
  </si>
  <si>
    <t>comune di Cortandone</t>
  </si>
  <si>
    <t>comune di Cortanze</t>
  </si>
  <si>
    <t>comune di Cortazzone</t>
  </si>
  <si>
    <t>comune di Cortiglione</t>
  </si>
  <si>
    <t>comune di Cossombrato</t>
  </si>
  <si>
    <t>comune di Costigliole d'Asti</t>
  </si>
  <si>
    <t>comune di Dusino San Michele</t>
  </si>
  <si>
    <t>comune di Ferrere</t>
  </si>
  <si>
    <t>comune di Fontanile</t>
  </si>
  <si>
    <t>comune di Frinco</t>
  </si>
  <si>
    <t>comune di Grana</t>
  </si>
  <si>
    <t>comune di Grazzano Badoglio</t>
  </si>
  <si>
    <t>comune di Incisa Scapaccino</t>
  </si>
  <si>
    <t>comune di Isola d'Asti</t>
  </si>
  <si>
    <t>comune di Loazzolo</t>
  </si>
  <si>
    <t>comune di Maranzana</t>
  </si>
  <si>
    <t>comune di Maretto</t>
  </si>
  <si>
    <t>comune di Moasca</t>
  </si>
  <si>
    <t>comune di Mombaruzzo</t>
  </si>
  <si>
    <t>comune di Mombercelli</t>
  </si>
  <si>
    <t>comune di Monale</t>
  </si>
  <si>
    <t>comune di Monastero Bormida</t>
  </si>
  <si>
    <t>comune di Mongardino</t>
  </si>
  <si>
    <t>comune di Montabone</t>
  </si>
  <si>
    <t>comune di Montafia</t>
  </si>
  <si>
    <t>comune di Montaldo Scarampi</t>
  </si>
  <si>
    <t>comune di Montechiaro d'Asti</t>
  </si>
  <si>
    <t>comune di Montegrosso d'Asti</t>
  </si>
  <si>
    <t>comune di Montemagno</t>
  </si>
  <si>
    <t>comune di Moransengo</t>
  </si>
  <si>
    <t>comune di Nizza Monferrato</t>
  </si>
  <si>
    <t>comune di Olmo Gentile</t>
  </si>
  <si>
    <t>comune di Passerano Marmorito</t>
  </si>
  <si>
    <t>comune di Penango</t>
  </si>
  <si>
    <t>comune di Piea</t>
  </si>
  <si>
    <t>comune di Pino d'Asti</t>
  </si>
  <si>
    <t>comune di Piovà Massaia</t>
  </si>
  <si>
    <t>comune di Portacomaro</t>
  </si>
  <si>
    <t>comune di Quaranti</t>
  </si>
  <si>
    <t>comune di Refrancore</t>
  </si>
  <si>
    <t>comune di Revigliasco d'Asti</t>
  </si>
  <si>
    <t>comune di Roatto</t>
  </si>
  <si>
    <t>comune di Rocca d'Arazzo</t>
  </si>
  <si>
    <t>comune di Roccaverano</t>
  </si>
  <si>
    <t>comune di Rocchetta Palafea</t>
  </si>
  <si>
    <t>comune di Rocchetta Tanaro</t>
  </si>
  <si>
    <t>comune di San Damiano d'Asti</t>
  </si>
  <si>
    <t>Comune di San Giorgio Scarampi</t>
  </si>
  <si>
    <t>comune di San Martino Alfieri</t>
  </si>
  <si>
    <t>comune di San Marzano Oliveto</t>
  </si>
  <si>
    <t>COMUNE DI SAN MAURO TORINESE</t>
  </si>
  <si>
    <t>200203</t>
  </si>
  <si>
    <t>200301</t>
  </si>
  <si>
    <t>200302</t>
  </si>
  <si>
    <t>200303</t>
  </si>
  <si>
    <t>200399</t>
  </si>
  <si>
    <t>comune di San Paolo Solbrito</t>
  </si>
  <si>
    <t>comune di Scurzolengo</t>
  </si>
  <si>
    <t>comune di Serole</t>
  </si>
  <si>
    <t>comune di Sessame</t>
  </si>
  <si>
    <t>comune di Settime</t>
  </si>
  <si>
    <t>comune di Soglio</t>
  </si>
  <si>
    <t>comune di Tigliole</t>
  </si>
  <si>
    <t>comune di Tonco</t>
  </si>
  <si>
    <t>comune di Tonengo</t>
  </si>
  <si>
    <t>comune di Vaglio Serra</t>
  </si>
  <si>
    <t>comune di Valfenera</t>
  </si>
  <si>
    <t>comune di Vesime</t>
  </si>
  <si>
    <t>comune di Viale</t>
  </si>
  <si>
    <t>comune di Viarigi</t>
  </si>
  <si>
    <t>comune di Vigliano d'Asti</t>
  </si>
  <si>
    <t>Comune di Villa San Secondo</t>
  </si>
  <si>
    <t>comune di Villafranca d'Asti</t>
  </si>
  <si>
    <t>comune di Villanova d'Asti</t>
  </si>
  <si>
    <t>comune di Vinchio</t>
  </si>
  <si>
    <t>COSMO S.P.A.</t>
  </si>
  <si>
    <t>COSTRUZIONI F.LLI GAI</t>
  </si>
  <si>
    <t>DE IACOVO MIGUEL VINCENZO</t>
  </si>
  <si>
    <t>DE MARCO VITTORIO CONTROSOFFITTATURE</t>
  </si>
  <si>
    <t>DEDALUS PIEMONTE S.R.L.</t>
  </si>
  <si>
    <t>DRAGO SRL</t>
  </si>
  <si>
    <t>EDIL LOVERA</t>
  </si>
  <si>
    <t>EMG di Morando Gianluca &amp; C. snc</t>
  </si>
  <si>
    <t>EUROGARDEN SRL</t>
  </si>
  <si>
    <t>F.LLI MUSSO SNC</t>
  </si>
  <si>
    <t>FRAL ITALY S.R.L.</t>
  </si>
  <si>
    <t>G &amp; G COSTRUZIONI SRL</t>
  </si>
  <si>
    <t>GALLO EDILIZIA DI TOPINO RAG. NICOLETTA</t>
  </si>
  <si>
    <t>GALLO EDILIZIA SRL</t>
  </si>
  <si>
    <t>GEOVITA FUNCTIONAL INGREDIENTS S.R.L.</t>
  </si>
  <si>
    <t>GIORDANO GABRIELE</t>
  </si>
  <si>
    <t>IDROSERVICE DI BIASIN ANGELO</t>
  </si>
  <si>
    <t>IL LABORATORIO DEL LEGNO</t>
  </si>
  <si>
    <t>IMPRESA EDILE TASSONE MASSIMILIANO &amp; C.</t>
  </si>
  <si>
    <t>IMPRESA EDILE TONIOLO CRISTIAN</t>
  </si>
  <si>
    <t>INNONE PAOLO</t>
  </si>
  <si>
    <t>INTERNO EFFE SNC</t>
  </si>
  <si>
    <t>ITALFRESE SRL</t>
  </si>
  <si>
    <t>KAZAZI ELTON</t>
  </si>
  <si>
    <t>LA TECNOCHIMICA SRL</t>
  </si>
  <si>
    <t>LAURENZA NICOLO'</t>
  </si>
  <si>
    <t>M.P.M. IMPIANTI ELETTRICI DI MASELLA P.</t>
  </si>
  <si>
    <t>M.S.IMPIANTI ELETTRICI S.N.C.</t>
  </si>
  <si>
    <t>MA.DI.CAR - VALENZA SRL</t>
  </si>
  <si>
    <t>MEDIAMARKET S.p.A.</t>
  </si>
  <si>
    <t>MILONE FRANCESCO &amp; LUIGI SNC</t>
  </si>
  <si>
    <t>MOBILIFICIO OLMO F.LLI S.A.S.</t>
  </si>
  <si>
    <t>OFFICINA DELLO SPETTACOLO</t>
  </si>
  <si>
    <t>ORTINCOLLINA DI GAGLIASSO CARLO</t>
  </si>
  <si>
    <t>PRODUTTORI ASSOCIATI SAS</t>
  </si>
  <si>
    <t>S.A.P.NA. S.p.A. IMP. STIR DI GIUGLIANO</t>
  </si>
  <si>
    <t>S.A.P.NA. S.p.A. IMPIANTO STIR DI TUFINO</t>
  </si>
  <si>
    <t>SAGLIETTI ARREDA S.N.C.</t>
  </si>
  <si>
    <t>SALASCO MAURO E ROBINO ELIO SNC</t>
  </si>
  <si>
    <t>SANITERM S.R.L.</t>
  </si>
  <si>
    <t>SCAGLIA A., GERBO GIOVANNI MARIO S.N.C.</t>
  </si>
  <si>
    <t>SENZA CONFINI</t>
  </si>
  <si>
    <t>SOCIETA' AGRICOLA DEI FRATELLI PIATTO</t>
  </si>
  <si>
    <t>TEKNOSERVICE S.R.L.</t>
  </si>
  <si>
    <t>TERRE DEI SANTI SCA</t>
  </si>
  <si>
    <t>TORCHIO SRL-IMPIANTO Q8 DI SACCHI SEIDA</t>
  </si>
  <si>
    <t>TORCHIO SRL-MY CHEF RIST. COMM.SpA</t>
  </si>
  <si>
    <t>Unione Versa Astigiano</t>
  </si>
  <si>
    <t>VESPA RENATO</t>
  </si>
  <si>
    <t>piattaforma</t>
  </si>
  <si>
    <t>totale</t>
  </si>
  <si>
    <t>Impianto di destinazione</t>
  </si>
  <si>
    <t>San Damiano</t>
  </si>
  <si>
    <t>Valterza</t>
  </si>
  <si>
    <t>Cerro Tanaro</t>
  </si>
  <si>
    <t>R13</t>
  </si>
  <si>
    <t>R3</t>
  </si>
  <si>
    <t>D1</t>
  </si>
  <si>
    <t>Produttore / operazione Recupero o Smaltimento</t>
  </si>
  <si>
    <t>C.E.R.</t>
  </si>
  <si>
    <t>TOTALE</t>
  </si>
  <si>
    <t>Questa cartella di Excel contiene tre fogli.</t>
  </si>
  <si>
    <t>Il primo foglio descrive quali dati sono contenuti negli altri due.</t>
  </si>
  <si>
    <t>I quantitativi conferiti nelle piattaforme sono stati portati dai singoli cittadini. Per semplificare, nel Mud si dovrà indicare come produttore e come trasportatore il Comune stesso.</t>
  </si>
  <si>
    <t>Il terzo foglio contiene i dati anagrafici degli impianti di destinazione.</t>
  </si>
  <si>
    <t xml:space="preserve">n.b.: per passare da un foglio all'altro della cartella posizionare il cursore in fondo al foglio e cliccare su quello desiderato. </t>
  </si>
  <si>
    <t>Tutte le quantità sono espresse in kg.</t>
  </si>
  <si>
    <t>Istruzioni per la compilazione del Mud</t>
  </si>
  <si>
    <t>Per tutte le informazioni relative all compilazione del Mud l'Ecocerved ha realizzato un sito internet specifico</t>
  </si>
  <si>
    <t>Il sito è raggiungibile al seguente indirizzo:</t>
  </si>
  <si>
    <t>http://www.mudcomuni.it/</t>
  </si>
  <si>
    <t>La camera di commercio di Asti ha creato presso il suo sito una ulteriore pagina con le informazioni relative alla compilazione e presentazione del Mud</t>
  </si>
  <si>
    <t>La pagina è raggiungibile al seguente indirizzo:</t>
  </si>
  <si>
    <t>http://www.at.camcom.gov.it/Page/t04/view_html?idp=2551</t>
  </si>
  <si>
    <t>Impianti di destinazione</t>
  </si>
  <si>
    <t>Ragione Sociale</t>
  </si>
  <si>
    <t>indirizzo</t>
  </si>
  <si>
    <t>Cap</t>
  </si>
  <si>
    <t>Città</t>
  </si>
  <si>
    <t>Pr.</t>
  </si>
  <si>
    <t>Partita iva</t>
  </si>
  <si>
    <t>G.A.I.A. s.p.a.</t>
  </si>
  <si>
    <t>Loc. Valterza, Fraz. Quarto inf., 273/d</t>
  </si>
  <si>
    <t>Asti</t>
  </si>
  <si>
    <t>AT</t>
  </si>
  <si>
    <t>01356080059</t>
  </si>
  <si>
    <t>Impianto per rifiuti solidi urbani e di valorizzazione della raccolta differenziata</t>
  </si>
  <si>
    <t>San Damiano d'Asti</t>
  </si>
  <si>
    <t>Borgata Martinetta, 100</t>
  </si>
  <si>
    <t>San Damiano d’Asti</t>
  </si>
  <si>
    <t>Impianto di compostaggio</t>
  </si>
  <si>
    <t>Via San Rocco, 40</t>
  </si>
  <si>
    <t>Discarica per rifiuti non pericolosi</t>
  </si>
  <si>
    <t>Piattaforma</t>
  </si>
  <si>
    <t>G.A.I.A. – Calliano</t>
  </si>
  <si>
    <t>Loc. Moglia</t>
  </si>
  <si>
    <t>Calliano</t>
  </si>
  <si>
    <t>piattaforma ecologica per la raccolta differenziata</t>
  </si>
  <si>
    <t>Comuni serviti</t>
  </si>
  <si>
    <t>CALLIANO</t>
  </si>
  <si>
    <t>CASTELL'ALFERO</t>
  </si>
  <si>
    <t>PORTACOMARO</t>
  </si>
  <si>
    <t>TONCO</t>
  </si>
  <si>
    <t>G.A.I.A. – Castello d’Annone</t>
  </si>
  <si>
    <t>Loc. Case Sparse, 101</t>
  </si>
  <si>
    <t>Castello d’Annone</t>
  </si>
  <si>
    <t>CASTELLO DI ANNONE</t>
  </si>
  <si>
    <t>CERRO TANARO</t>
  </si>
  <si>
    <t>ROCCHETTA TANARO</t>
  </si>
  <si>
    <t>REFRANCORE</t>
  </si>
  <si>
    <t>AZZANO</t>
  </si>
  <si>
    <t>ROCCA D'ARAZZO</t>
  </si>
  <si>
    <t>G.A.I.A.– Castelnuovo D. Bosco</t>
  </si>
  <si>
    <t>Loc. Castiglione - Via San Giovanni, 42</t>
  </si>
  <si>
    <t>Castelnuovo D.B.</t>
  </si>
  <si>
    <t>ALBUGNANO</t>
  </si>
  <si>
    <t>ARAMENGO</t>
  </si>
  <si>
    <t>BERZANO SAN PIETRO</t>
  </si>
  <si>
    <t>BUTTIGLIERA</t>
  </si>
  <si>
    <t>CAPRIGLIO</t>
  </si>
  <si>
    <t>CASTELNUOVO D. B.</t>
  </si>
  <si>
    <t>CERRETO D'ASTI</t>
  </si>
  <si>
    <t>MONTAFIA</t>
  </si>
  <si>
    <t>MORANSENGO</t>
  </si>
  <si>
    <t>PASSERANO MARMORITO</t>
  </si>
  <si>
    <t>PINO D'ASTI</t>
  </si>
  <si>
    <t>G.A.I.A.– Costigliole d'Asti</t>
  </si>
  <si>
    <t>Strada del Montetto</t>
  </si>
  <si>
    <t>Costigliole d'Asti</t>
  </si>
  <si>
    <t>CALOSSO</t>
  </si>
  <si>
    <t>CANELLI</t>
  </si>
  <si>
    <t>CASTAGNOLE DELLE LANZE</t>
  </si>
  <si>
    <t>COAZZOLO</t>
  </si>
  <si>
    <t>COSTIGLIOLE D'ASTI</t>
  </si>
  <si>
    <t>MONTEGROSSO</t>
  </si>
  <si>
    <t>MOASCA</t>
  </si>
  <si>
    <t>G.A.I.A. – San Damiano</t>
  </si>
  <si>
    <t>Via Cardinal Gamba, 5/a</t>
  </si>
  <si>
    <t>ANTIGNANO</t>
  </si>
  <si>
    <t>CELLE ENOMONDO</t>
  </si>
  <si>
    <t>CISTERNA D'ASTI</t>
  </si>
  <si>
    <t>REVIGLIASCO</t>
  </si>
  <si>
    <t>SAN DAMIANO D'ASTI</t>
  </si>
  <si>
    <t>SAN MARTINO ALFIERI</t>
  </si>
  <si>
    <t>TIGLIOLE</t>
  </si>
  <si>
    <t>G.A.I.A. – Villanova d’Asti</t>
  </si>
  <si>
    <t>Strada per San Paolo Solbrito, 140</t>
  </si>
  <si>
    <t>Villanova d’Asti</t>
  </si>
  <si>
    <t>CELLARENGO</t>
  </si>
  <si>
    <t>DUSINO SAN MICHELE</t>
  </si>
  <si>
    <t>SAN PAOLO SOLBRITO</t>
  </si>
  <si>
    <t>VALFENERA</t>
  </si>
  <si>
    <t>VILLANOVA D'ASTI</t>
  </si>
  <si>
    <t>G.A.I.A. – Montiglio Monferrato</t>
  </si>
  <si>
    <t>Regione Lavone</t>
  </si>
  <si>
    <t>Montiglio Monferrato</t>
  </si>
  <si>
    <t>G.A.I.A. – Mombercelli</t>
  </si>
  <si>
    <t>Via dell'Industria, 500</t>
  </si>
  <si>
    <t>Mombercelli</t>
  </si>
  <si>
    <t>AGLIANO</t>
  </si>
  <si>
    <t>BELVEGLIO</t>
  </si>
  <si>
    <t>CASTELNUOVO CALCEA</t>
  </si>
  <si>
    <t>ISOLA d'ASTI</t>
  </si>
  <si>
    <t>MOMBERCELLI</t>
  </si>
  <si>
    <t>MONGARDINO</t>
  </si>
  <si>
    <t>MONTALDO SCARAMPI</t>
  </si>
  <si>
    <t>VAGLIO SERRA</t>
  </si>
  <si>
    <t>VIGLIANO d'ASTI</t>
  </si>
  <si>
    <t>VINCHIO</t>
  </si>
  <si>
    <r>
      <t xml:space="preserve">Si ricorda a tutti i comuni che la presentazione deve essere effettuata entro le ore 12,30 del giorno </t>
    </r>
    <r>
      <rPr>
        <b/>
        <sz val="10"/>
        <rFont val="Arial"/>
        <family val="2"/>
      </rPr>
      <t>30 Aprile 2013</t>
    </r>
    <r>
      <rPr>
        <sz val="10"/>
        <rFont val="Arial"/>
        <family val="2"/>
      </rPr>
      <t xml:space="preserve"> con due modalità: può essere spedita con raccomandata semplice (farà fede il timbro postale) oppure con invio telematico. Per ogni chiarimento è possibile telefonare all'ufficio Mud della camera di commercio al numero 0141.53.52.43</t>
    </r>
  </si>
  <si>
    <t>E' necessario effettuare un versamento di € 10 per le dichiarazioni su supporto magnetico (per ogni Scheda anagrafica contenuta nel MUD) e trasmesse in via telematica o di € 15 per le dichiarazioni cartacee. I versamenti dovranno essere effettuati sul conto corrente postale n. 123141 intestato alla Camera di commercio di Asti, piazza Medici 8, 14100 Asti - Causale Dichiarazione/Comunicazione MUD SISTRI 2013” (riferita all’anno 2012).</t>
  </si>
  <si>
    <t>Valterza, San Damiano, Cerro Tanaro</t>
  </si>
  <si>
    <t>Totale</t>
  </si>
  <si>
    <t>Piattaforme</t>
  </si>
  <si>
    <t>Impianti</t>
  </si>
  <si>
    <t>TOTALE COMPLESSIVO</t>
  </si>
  <si>
    <t>complessivo</t>
  </si>
  <si>
    <t>data ultimo aggiornamento: 20/03/2013</t>
  </si>
  <si>
    <t>Il secondo foglio contiene i quantitativi conferiti dai vari comuni negli impianti di Gaia nell'anno 2012 suddivisi per produttore, impianto di destinazione, codice Cer e Operazione di Recupero o Smaltimento.</t>
  </si>
  <si>
    <t>Ogni colonna con il titolo in grassetto è il totale conferito dal produttore negli impianti di Gaia. Se il rifiuto è stato conferito a più di una destinazione a fianco del totale viene indicato il totale parziale per destinazione. Per esempio gli Sfalci (Cer 20.02.01) sono stati conferiti nel corso del 2012 in parte all'impianto di San Damiano e in parte nelle varie piattaforme. Per questo motivo nel foglio appaiono 3 colonne con lo stesso codice Cer: la prima con il titolo in grassetto indica il totale conferito, la seconda il totale parziale conferito nel primo impianto; la terza il totale parziale conferito nel secondo impianto.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</si>
</sst>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  <numFmt numFmtId="165" formatCode="_-[$€-2]\ * #,##0.00_-;\-[$€-2]\ * #,##0.00_-;_-[$€-2]\ * &quot;-&quot;??_-"/>
    <numFmt numFmtId="166" formatCode="_(* #,##0_);_(* \(#,##0\);_(* &quot;-&quot;_);_(@_)"/>
    <numFmt numFmtId="167" formatCode="_(&quot;$&quot;* #,##0_);_(&quot;$&quot;* \(#,##0\);_(&quot;$&quot;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textRotation="90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 textRotation="90"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5" fillId="33" borderId="0" xfId="54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 horizontal="center" vertical="center" textRotation="90"/>
    </xf>
    <xf numFmtId="0" fontId="56" fillId="0" borderId="0" xfId="0" applyFont="1" applyAlignment="1">
      <alignment horizontal="center" vertical="center" textRotation="90"/>
    </xf>
    <xf numFmtId="0" fontId="57" fillId="0" borderId="0" xfId="0" applyFont="1" applyAlignment="1">
      <alignment/>
    </xf>
    <xf numFmtId="14" fontId="2" fillId="0" borderId="0" xfId="53" applyNumberFormat="1" applyAlignment="1">
      <alignment horizontal="center" vertical="center" wrapText="1"/>
      <protection/>
    </xf>
    <xf numFmtId="0" fontId="2" fillId="0" borderId="0" xfId="53">
      <alignment/>
      <protection/>
    </xf>
    <xf numFmtId="0" fontId="2" fillId="0" borderId="0" xfId="53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40" fillId="0" borderId="0" xfId="36" applyAlignment="1" applyProtection="1">
      <alignment horizontal="center" vertical="center" wrapText="1"/>
      <protection/>
    </xf>
    <xf numFmtId="0" fontId="2" fillId="0" borderId="0" xfId="53" applyAlignment="1">
      <alignment wrapText="1"/>
      <protection/>
    </xf>
    <xf numFmtId="0" fontId="10" fillId="0" borderId="0" xfId="53" applyFont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3" xfId="53" applyFont="1" applyBorder="1" applyAlignment="1">
      <alignment vertical="top" wrapText="1"/>
      <protection/>
    </xf>
    <xf numFmtId="0" fontId="10" fillId="0" borderId="13" xfId="53" applyFont="1" applyBorder="1" applyAlignment="1">
      <alignment vertical="top" wrapText="1"/>
      <protection/>
    </xf>
    <xf numFmtId="0" fontId="10" fillId="0" borderId="13" xfId="53" applyFont="1" applyBorder="1" applyAlignment="1" quotePrefix="1">
      <alignment vertical="top" wrapText="1"/>
      <protection/>
    </xf>
    <xf numFmtId="18" fontId="11" fillId="33" borderId="10" xfId="53" applyNumberFormat="1" applyFont="1" applyFill="1" applyBorder="1" applyAlignment="1">
      <alignment horizontal="center" vertical="top" wrapText="1"/>
      <protection/>
    </xf>
    <xf numFmtId="0" fontId="11" fillId="33" borderId="13" xfId="53" applyFont="1" applyFill="1" applyBorder="1" applyAlignment="1">
      <alignment vertical="top" wrapText="1"/>
      <protection/>
    </xf>
    <xf numFmtId="0" fontId="10" fillId="33" borderId="13" xfId="53" applyFont="1" applyFill="1" applyBorder="1" applyAlignment="1">
      <alignment vertical="top" wrapText="1"/>
      <protection/>
    </xf>
    <xf numFmtId="0" fontId="10" fillId="33" borderId="13" xfId="53" applyFont="1" applyFill="1" applyBorder="1" applyAlignment="1" quotePrefix="1">
      <alignment vertical="top" wrapText="1"/>
      <protection/>
    </xf>
    <xf numFmtId="0" fontId="12" fillId="33" borderId="13" xfId="53" applyFont="1" applyFill="1" applyBorder="1" applyAlignment="1">
      <alignment vertical="top" wrapText="1"/>
      <protection/>
    </xf>
    <xf numFmtId="18" fontId="11" fillId="34" borderId="10" xfId="53" applyNumberFormat="1" applyFont="1" applyFill="1" applyBorder="1" applyAlignment="1">
      <alignment horizontal="center" vertical="top" wrapText="1"/>
      <protection/>
    </xf>
    <xf numFmtId="0" fontId="11" fillId="34" borderId="13" xfId="53" applyFont="1" applyFill="1" applyBorder="1" applyAlignment="1">
      <alignment vertical="top" wrapText="1"/>
      <protection/>
    </xf>
    <xf numFmtId="0" fontId="10" fillId="34" borderId="13" xfId="53" applyFont="1" applyFill="1" applyBorder="1" applyAlignment="1">
      <alignment vertical="top" wrapText="1"/>
      <protection/>
    </xf>
    <xf numFmtId="0" fontId="10" fillId="34" borderId="13" xfId="53" applyFont="1" applyFill="1" applyBorder="1" applyAlignment="1" quotePrefix="1">
      <alignment vertical="top" wrapText="1"/>
      <protection/>
    </xf>
    <xf numFmtId="0" fontId="12" fillId="34" borderId="13" xfId="53" applyFont="1" applyFill="1" applyBorder="1" applyAlignment="1">
      <alignment vertical="top" wrapText="1"/>
      <protection/>
    </xf>
    <xf numFmtId="18" fontId="11" fillId="35" borderId="12" xfId="53" applyNumberFormat="1" applyFont="1" applyFill="1" applyBorder="1" applyAlignment="1">
      <alignment horizontal="center" vertical="top" wrapText="1"/>
      <protection/>
    </xf>
    <xf numFmtId="0" fontId="11" fillId="35" borderId="13" xfId="53" applyFont="1" applyFill="1" applyBorder="1" applyAlignment="1">
      <alignment vertical="top" wrapText="1"/>
      <protection/>
    </xf>
    <xf numFmtId="0" fontId="10" fillId="35" borderId="13" xfId="53" applyFont="1" applyFill="1" applyBorder="1" applyAlignment="1">
      <alignment vertical="top" wrapText="1"/>
      <protection/>
    </xf>
    <xf numFmtId="0" fontId="10" fillId="35" borderId="13" xfId="53" applyFont="1" applyFill="1" applyBorder="1" applyAlignment="1" quotePrefix="1">
      <alignment vertical="top" wrapText="1"/>
      <protection/>
    </xf>
    <xf numFmtId="0" fontId="12" fillId="35" borderId="13" xfId="53" applyFont="1" applyFill="1" applyBorder="1" applyAlignment="1">
      <alignment vertical="top" wrapText="1"/>
      <protection/>
    </xf>
    <xf numFmtId="18" fontId="11" fillId="36" borderId="12" xfId="53" applyNumberFormat="1" applyFont="1" applyFill="1" applyBorder="1" applyAlignment="1">
      <alignment horizontal="center" vertical="top" wrapText="1"/>
      <protection/>
    </xf>
    <xf numFmtId="0" fontId="11" fillId="36" borderId="13" xfId="53" applyFont="1" applyFill="1" applyBorder="1" applyAlignment="1">
      <alignment vertical="top" wrapText="1"/>
      <protection/>
    </xf>
    <xf numFmtId="0" fontId="10" fillId="36" borderId="13" xfId="53" applyFont="1" applyFill="1" applyBorder="1" applyAlignment="1">
      <alignment vertical="top" wrapText="1"/>
      <protection/>
    </xf>
    <xf numFmtId="0" fontId="10" fillId="36" borderId="13" xfId="53" applyFont="1" applyFill="1" applyBorder="1" applyAlignment="1" quotePrefix="1">
      <alignment vertical="top" wrapText="1"/>
      <protection/>
    </xf>
    <xf numFmtId="0" fontId="12" fillId="36" borderId="13" xfId="53" applyFont="1" applyFill="1" applyBorder="1" applyAlignment="1">
      <alignment vertical="top" wrapText="1"/>
      <protection/>
    </xf>
    <xf numFmtId="18" fontId="11" fillId="37" borderId="10" xfId="53" applyNumberFormat="1" applyFont="1" applyFill="1" applyBorder="1" applyAlignment="1">
      <alignment horizontal="center" vertical="top" wrapText="1"/>
      <protection/>
    </xf>
    <xf numFmtId="0" fontId="11" fillId="37" borderId="13" xfId="53" applyFont="1" applyFill="1" applyBorder="1" applyAlignment="1">
      <alignment vertical="top" wrapText="1"/>
      <protection/>
    </xf>
    <xf numFmtId="0" fontId="10" fillId="37" borderId="13" xfId="53" applyFont="1" applyFill="1" applyBorder="1" applyAlignment="1">
      <alignment vertical="top" wrapText="1"/>
      <protection/>
    </xf>
    <xf numFmtId="0" fontId="10" fillId="37" borderId="13" xfId="53" applyFont="1" applyFill="1" applyBorder="1" applyAlignment="1" quotePrefix="1">
      <alignment vertical="top" wrapText="1"/>
      <protection/>
    </xf>
    <xf numFmtId="0" fontId="12" fillId="37" borderId="13" xfId="53" applyFont="1" applyFill="1" applyBorder="1" applyAlignment="1">
      <alignment vertical="top" wrapText="1"/>
      <protection/>
    </xf>
    <xf numFmtId="18" fontId="11" fillId="38" borderId="10" xfId="53" applyNumberFormat="1" applyFont="1" applyFill="1" applyBorder="1" applyAlignment="1">
      <alignment horizontal="center" vertical="top" wrapText="1"/>
      <protection/>
    </xf>
    <xf numFmtId="0" fontId="11" fillId="38" borderId="13" xfId="53" applyFont="1" applyFill="1" applyBorder="1" applyAlignment="1">
      <alignment vertical="top" wrapText="1"/>
      <protection/>
    </xf>
    <xf numFmtId="0" fontId="10" fillId="38" borderId="13" xfId="53" applyFont="1" applyFill="1" applyBorder="1" applyAlignment="1">
      <alignment vertical="top" wrapText="1"/>
      <protection/>
    </xf>
    <xf numFmtId="0" fontId="10" fillId="38" borderId="13" xfId="53" applyFont="1" applyFill="1" applyBorder="1" applyAlignment="1" quotePrefix="1">
      <alignment vertical="top" wrapText="1"/>
      <protection/>
    </xf>
    <xf numFmtId="0" fontId="12" fillId="38" borderId="13" xfId="53" applyFont="1" applyFill="1" applyBorder="1" applyAlignment="1">
      <alignment vertical="top" wrapText="1"/>
      <protection/>
    </xf>
    <xf numFmtId="18" fontId="11" fillId="39" borderId="10" xfId="53" applyNumberFormat="1" applyFont="1" applyFill="1" applyBorder="1" applyAlignment="1">
      <alignment horizontal="center" vertical="top" wrapText="1"/>
      <protection/>
    </xf>
    <xf numFmtId="0" fontId="11" fillId="39" borderId="13" xfId="53" applyFont="1" applyFill="1" applyBorder="1" applyAlignment="1">
      <alignment vertical="top" wrapText="1"/>
      <protection/>
    </xf>
    <xf numFmtId="0" fontId="10" fillId="39" borderId="13" xfId="53" applyFont="1" applyFill="1" applyBorder="1" applyAlignment="1">
      <alignment vertical="top" wrapText="1"/>
      <protection/>
    </xf>
    <xf numFmtId="0" fontId="10" fillId="39" borderId="13" xfId="53" applyFont="1" applyFill="1" applyBorder="1" applyAlignment="1" quotePrefix="1">
      <alignment vertical="top" wrapText="1"/>
      <protection/>
    </xf>
    <xf numFmtId="0" fontId="13" fillId="39" borderId="10" xfId="53" applyFont="1" applyFill="1" applyBorder="1" applyAlignment="1">
      <alignment horizontal="center"/>
      <protection/>
    </xf>
    <xf numFmtId="0" fontId="12" fillId="39" borderId="13" xfId="53" applyFont="1" applyFill="1" applyBorder="1" applyAlignment="1">
      <alignment vertical="top" wrapText="1"/>
      <protection/>
    </xf>
    <xf numFmtId="18" fontId="11" fillId="40" borderId="12" xfId="53" applyNumberFormat="1" applyFont="1" applyFill="1" applyBorder="1" applyAlignment="1">
      <alignment horizontal="center" vertical="top" wrapText="1"/>
      <protection/>
    </xf>
    <xf numFmtId="0" fontId="11" fillId="40" borderId="13" xfId="53" applyFont="1" applyFill="1" applyBorder="1" applyAlignment="1">
      <alignment vertical="top" wrapText="1"/>
      <protection/>
    </xf>
    <xf numFmtId="0" fontId="10" fillId="40" borderId="13" xfId="53" applyFont="1" applyFill="1" applyBorder="1" applyAlignment="1">
      <alignment vertical="top" wrapText="1"/>
      <protection/>
    </xf>
    <xf numFmtId="0" fontId="10" fillId="40" borderId="13" xfId="53" applyFont="1" applyFill="1" applyBorder="1" applyAlignment="1" quotePrefix="1">
      <alignment vertical="top" wrapText="1"/>
      <protection/>
    </xf>
    <xf numFmtId="0" fontId="12" fillId="40" borderId="13" xfId="53" applyFont="1" applyFill="1" applyBorder="1" applyAlignment="1">
      <alignment vertical="top" wrapText="1"/>
      <protection/>
    </xf>
    <xf numFmtId="0" fontId="3" fillId="0" borderId="0" xfId="0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164" fontId="54" fillId="0" borderId="0" xfId="0" applyNumberFormat="1" applyFont="1" applyAlignment="1">
      <alignment vertical="center"/>
    </xf>
    <xf numFmtId="164" fontId="58" fillId="0" borderId="0" xfId="0" applyNumberFormat="1" applyFont="1" applyAlignment="1">
      <alignment vertical="center"/>
    </xf>
    <xf numFmtId="0" fontId="7" fillId="33" borderId="0" xfId="54" applyFont="1" applyFill="1" applyBorder="1" applyAlignment="1">
      <alignment horizontal="center" vertical="center" wrapText="1"/>
      <protection/>
    </xf>
    <xf numFmtId="164" fontId="59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164" fontId="54" fillId="0" borderId="0" xfId="0" applyNumberFormat="1" applyFont="1" applyAlignment="1">
      <alignment/>
    </xf>
    <xf numFmtId="18" fontId="12" fillId="40" borderId="14" xfId="53" applyNumberFormat="1" applyFont="1" applyFill="1" applyBorder="1" applyAlignment="1">
      <alignment horizontal="center" vertical="center" wrapText="1"/>
      <protection/>
    </xf>
    <xf numFmtId="18" fontId="12" fillId="40" borderId="15" xfId="53" applyNumberFormat="1" applyFont="1" applyFill="1" applyBorder="1" applyAlignment="1">
      <alignment horizontal="center" vertical="center" wrapText="1"/>
      <protection/>
    </xf>
    <xf numFmtId="18" fontId="12" fillId="40" borderId="12" xfId="53" applyNumberFormat="1" applyFont="1" applyFill="1" applyBorder="1" applyAlignment="1">
      <alignment horizontal="center" vertical="center" wrapText="1"/>
      <protection/>
    </xf>
    <xf numFmtId="18" fontId="12" fillId="33" borderId="14" xfId="53" applyNumberFormat="1" applyFont="1" applyFill="1" applyBorder="1" applyAlignment="1">
      <alignment horizontal="center" vertical="center" wrapText="1"/>
      <protection/>
    </xf>
    <xf numFmtId="18" fontId="12" fillId="33" borderId="15" xfId="53" applyNumberFormat="1" applyFont="1" applyFill="1" applyBorder="1" applyAlignment="1">
      <alignment horizontal="center" vertical="center" wrapText="1"/>
      <protection/>
    </xf>
    <xf numFmtId="18" fontId="12" fillId="34" borderId="14" xfId="53" applyNumberFormat="1" applyFont="1" applyFill="1" applyBorder="1" applyAlignment="1">
      <alignment horizontal="center" vertical="center" wrapText="1"/>
      <protection/>
    </xf>
    <xf numFmtId="18" fontId="12" fillId="34" borderId="15" xfId="53" applyNumberFormat="1" applyFont="1" applyFill="1" applyBorder="1" applyAlignment="1">
      <alignment horizontal="center" vertical="center" wrapText="1"/>
      <protection/>
    </xf>
    <xf numFmtId="18" fontId="12" fillId="34" borderId="12" xfId="53" applyNumberFormat="1" applyFont="1" applyFill="1" applyBorder="1" applyAlignment="1">
      <alignment horizontal="center" vertical="center" wrapText="1"/>
      <protection/>
    </xf>
    <xf numFmtId="18" fontId="12" fillId="35" borderId="14" xfId="53" applyNumberFormat="1" applyFont="1" applyFill="1" applyBorder="1" applyAlignment="1">
      <alignment horizontal="center" vertical="center" wrapText="1"/>
      <protection/>
    </xf>
    <xf numFmtId="18" fontId="12" fillId="35" borderId="15" xfId="53" applyNumberFormat="1" applyFont="1" applyFill="1" applyBorder="1" applyAlignment="1">
      <alignment horizontal="center" vertical="center" wrapText="1"/>
      <protection/>
    </xf>
    <xf numFmtId="0" fontId="13" fillId="35" borderId="15" xfId="53" applyFont="1" applyFill="1" applyBorder="1" applyAlignment="1">
      <alignment horizontal="center" vertical="center" wrapText="1"/>
      <protection/>
    </xf>
    <xf numFmtId="0" fontId="13" fillId="35" borderId="12" xfId="53" applyFont="1" applyFill="1" applyBorder="1" applyAlignment="1">
      <alignment horizontal="center" vertical="center" wrapText="1"/>
      <protection/>
    </xf>
    <xf numFmtId="18" fontId="12" fillId="36" borderId="14" xfId="53" applyNumberFormat="1" applyFont="1" applyFill="1" applyBorder="1" applyAlignment="1">
      <alignment horizontal="center" vertical="center" wrapText="1"/>
      <protection/>
    </xf>
    <xf numFmtId="18" fontId="12" fillId="36" borderId="15" xfId="53" applyNumberFormat="1" applyFont="1" applyFill="1" applyBorder="1" applyAlignment="1">
      <alignment horizontal="center" vertical="center" wrapText="1"/>
      <protection/>
    </xf>
    <xf numFmtId="18" fontId="12" fillId="37" borderId="14" xfId="53" applyNumberFormat="1" applyFont="1" applyFill="1" applyBorder="1" applyAlignment="1">
      <alignment horizontal="center" vertical="center" wrapText="1"/>
      <protection/>
    </xf>
    <xf numFmtId="18" fontId="12" fillId="37" borderId="15" xfId="53" applyNumberFormat="1" applyFont="1" applyFill="1" applyBorder="1" applyAlignment="1">
      <alignment horizontal="center" vertical="center" wrapText="1"/>
      <protection/>
    </xf>
    <xf numFmtId="0" fontId="13" fillId="37" borderId="15" xfId="53" applyFont="1" applyFill="1" applyBorder="1" applyAlignment="1">
      <alignment horizontal="center" vertical="center" wrapText="1"/>
      <protection/>
    </xf>
    <xf numFmtId="0" fontId="13" fillId="37" borderId="12" xfId="53" applyFont="1" applyFill="1" applyBorder="1" applyAlignment="1">
      <alignment horizontal="center" vertical="center" wrapText="1"/>
      <protection/>
    </xf>
    <xf numFmtId="18" fontId="12" fillId="38" borderId="14" xfId="53" applyNumberFormat="1" applyFont="1" applyFill="1" applyBorder="1" applyAlignment="1">
      <alignment horizontal="center" vertical="center" wrapText="1"/>
      <protection/>
    </xf>
    <xf numFmtId="18" fontId="12" fillId="38" borderId="15" xfId="53" applyNumberFormat="1" applyFont="1" applyFill="1" applyBorder="1" applyAlignment="1">
      <alignment horizontal="center" vertical="center" wrapText="1"/>
      <protection/>
    </xf>
    <xf numFmtId="18" fontId="12" fillId="38" borderId="12" xfId="53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Migliaia (0)_Foglio1" xfId="48"/>
    <cellStyle name="Comma [0]" xfId="49"/>
    <cellStyle name="Neutrale" xfId="50"/>
    <cellStyle name="Normale 2" xfId="51"/>
    <cellStyle name="Normale 3" xfId="52"/>
    <cellStyle name="Normale 4" xfId="53"/>
    <cellStyle name="Normale_Foglio1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Foglio1" xfId="69"/>
    <cellStyle name="Currency [0]" xfId="70"/>
    <cellStyle name="Valuta 2" xfId="71"/>
  </cellStyles>
  <dxfs count="3"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AIA\STATISTICHE\2009\DatiMud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Riepilogo generale"/>
      <sheetName val="impianti di destinazio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dcomuni.it/" TargetMode="External" /><Relationship Id="rId2" Type="http://schemas.openxmlformats.org/officeDocument/2006/relationships/hyperlink" Target="http://www.at.camcom.gov.it/Page/t04/view_html?idp=2551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7.421875" style="12" customWidth="1"/>
    <col min="2" max="16384" width="9.140625" style="12" customWidth="1"/>
  </cols>
  <sheetData>
    <row r="1" ht="12.75">
      <c r="A1" s="11" t="s">
        <v>350</v>
      </c>
    </row>
    <row r="2" ht="12.75">
      <c r="A2" s="13"/>
    </row>
    <row r="3" ht="12.75">
      <c r="A3" s="13" t="s">
        <v>234</v>
      </c>
    </row>
    <row r="4" ht="12.75">
      <c r="A4" s="13" t="s">
        <v>235</v>
      </c>
    </row>
    <row r="5" ht="12.75">
      <c r="A5" s="13"/>
    </row>
    <row r="6" ht="38.25">
      <c r="A6" s="13" t="s">
        <v>351</v>
      </c>
    </row>
    <row r="7" ht="12.75">
      <c r="A7" s="13"/>
    </row>
    <row r="8" ht="89.25">
      <c r="A8" s="13" t="s">
        <v>352</v>
      </c>
    </row>
    <row r="9" ht="12.75">
      <c r="A9" s="13"/>
    </row>
    <row r="10" ht="25.5">
      <c r="A10" s="13" t="s">
        <v>236</v>
      </c>
    </row>
    <row r="11" ht="12.75">
      <c r="A11" s="13"/>
    </row>
    <row r="12" ht="12.75">
      <c r="A12" s="13" t="s">
        <v>237</v>
      </c>
    </row>
    <row r="13" ht="12.75">
      <c r="A13" s="13"/>
    </row>
    <row r="14" ht="25.5">
      <c r="A14" s="14" t="s">
        <v>238</v>
      </c>
    </row>
    <row r="15" ht="12.75">
      <c r="A15" s="14"/>
    </row>
    <row r="16" ht="15.75">
      <c r="A16" s="15" t="s">
        <v>239</v>
      </c>
    </row>
    <row r="17" ht="12.75">
      <c r="A17" s="13"/>
    </row>
    <row r="18" ht="12.75">
      <c r="A18" s="16" t="s">
        <v>240</v>
      </c>
    </row>
    <row r="19" ht="12.75">
      <c r="A19" s="14"/>
    </row>
    <row r="20" ht="25.5">
      <c r="A20" s="13" t="s">
        <v>241</v>
      </c>
    </row>
    <row r="21" ht="12.75">
      <c r="A21" s="13" t="s">
        <v>242</v>
      </c>
    </row>
    <row r="22" ht="15">
      <c r="A22" s="17" t="s">
        <v>243</v>
      </c>
    </row>
    <row r="23" ht="12.75">
      <c r="A23" s="13"/>
    </row>
    <row r="24" ht="25.5">
      <c r="A24" s="13" t="s">
        <v>244</v>
      </c>
    </row>
    <row r="25" ht="12.75">
      <c r="A25" s="13" t="s">
        <v>245</v>
      </c>
    </row>
    <row r="26" ht="15">
      <c r="A26" s="17" t="s">
        <v>246</v>
      </c>
    </row>
    <row r="27" ht="12.75">
      <c r="A27" s="13"/>
    </row>
    <row r="28" ht="51">
      <c r="A28" s="13" t="s">
        <v>342</v>
      </c>
    </row>
    <row r="29" ht="12.75">
      <c r="A29" s="13"/>
    </row>
    <row r="30" ht="63.75">
      <c r="A30" s="13" t="s">
        <v>343</v>
      </c>
    </row>
    <row r="31" ht="12.75">
      <c r="A31" s="18"/>
    </row>
    <row r="32" ht="12.75">
      <c r="A32" s="18"/>
    </row>
    <row r="33" ht="12.75">
      <c r="A33" s="18"/>
    </row>
    <row r="34" ht="12.75">
      <c r="A34" s="18"/>
    </row>
  </sheetData>
  <sheetProtection/>
  <hyperlinks>
    <hyperlink ref="A22" r:id="rId1" display="http://www.mudcomuni.it/"/>
    <hyperlink ref="A26" r:id="rId2" display="http://www.at.camcom.gov.it/Page/t04/view_html?idp=2551"/>
  </hyperlinks>
  <printOptions/>
  <pageMargins left="0.75" right="0.75" top="0.45" bottom="0.63" header="0.17" footer="0.34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90"/>
  <sheetViews>
    <sheetView zoomScalePageLayoutView="0" workbookViewId="0" topLeftCell="A1">
      <pane xSplit="1" ySplit="3" topLeftCell="B4" activePane="bottomRight" state="frozen"/>
      <selection pane="topLeft" activeCell="H2" sqref="E2:BS2"/>
      <selection pane="topRight" activeCell="H2" sqref="E2:BS2"/>
      <selection pane="bottomLeft" activeCell="A4" sqref="A4"/>
      <selection pane="bottomRight" activeCell="B4" sqref="B4"/>
    </sheetView>
  </sheetViews>
  <sheetFormatPr defaultColWidth="9.140625" defaultRowHeight="15"/>
  <cols>
    <col min="1" max="1" width="45.8515625" style="2" customWidth="1"/>
    <col min="2" max="2" width="7.57421875" style="2" bestFit="1" customWidth="1"/>
    <col min="3" max="3" width="6.57421875" style="2" bestFit="1" customWidth="1"/>
    <col min="4" max="4" width="7.57421875" style="2" bestFit="1" customWidth="1"/>
    <col min="5" max="7" width="6.57421875" style="2" bestFit="1" customWidth="1"/>
    <col min="8" max="10" width="7.57421875" style="2" bestFit="1" customWidth="1"/>
    <col min="11" max="13" width="5.57421875" style="2" bestFit="1" customWidth="1"/>
    <col min="14" max="14" width="4.00390625" style="2" bestFit="1" customWidth="1"/>
    <col min="15" max="15" width="10.140625" style="2" bestFit="1" customWidth="1"/>
    <col min="16" max="16" width="7.57421875" style="2" bestFit="1" customWidth="1"/>
    <col min="17" max="17" width="4.00390625" style="2" bestFit="1" customWidth="1"/>
    <col min="18" max="18" width="7.57421875" style="2" bestFit="1" customWidth="1"/>
    <col min="19" max="19" width="5.57421875" style="2" bestFit="1" customWidth="1"/>
    <col min="20" max="20" width="7.57421875" style="2" bestFit="1" customWidth="1"/>
    <col min="21" max="21" width="6.57421875" style="2" bestFit="1" customWidth="1"/>
    <col min="22" max="22" width="7.57421875" style="2" bestFit="1" customWidth="1"/>
    <col min="23" max="24" width="5.57421875" style="2" bestFit="1" customWidth="1"/>
    <col min="25" max="25" width="7.57421875" style="2" bestFit="1" customWidth="1"/>
    <col min="26" max="26" width="6.57421875" style="2" bestFit="1" customWidth="1"/>
    <col min="27" max="29" width="10.140625" style="2" bestFit="1" customWidth="1"/>
    <col min="30" max="31" width="7.57421875" style="2" bestFit="1" customWidth="1"/>
    <col min="32" max="32" width="10.140625" style="2" bestFit="1" customWidth="1"/>
    <col min="33" max="33" width="6.57421875" style="2" bestFit="1" customWidth="1"/>
    <col min="34" max="34" width="5.57421875" style="2" bestFit="1" customWidth="1"/>
    <col min="35" max="35" width="4.00390625" style="2" bestFit="1" customWidth="1"/>
    <col min="36" max="36" width="5.57421875" style="2" bestFit="1" customWidth="1"/>
    <col min="37" max="37" width="7.57421875" style="2" bestFit="1" customWidth="1"/>
    <col min="38" max="38" width="6.57421875" style="2" bestFit="1" customWidth="1"/>
    <col min="39" max="39" width="7.57421875" style="2" bestFit="1" customWidth="1"/>
    <col min="40" max="40" width="5.57421875" style="2" bestFit="1" customWidth="1"/>
    <col min="41" max="44" width="6.57421875" style="2" bestFit="1" customWidth="1"/>
    <col min="45" max="45" width="5.57421875" style="2" bestFit="1" customWidth="1"/>
    <col min="46" max="46" width="6.57421875" style="2" bestFit="1" customWidth="1"/>
    <col min="47" max="47" width="4.00390625" style="2" bestFit="1" customWidth="1"/>
    <col min="48" max="50" width="6.57421875" style="2" bestFit="1" customWidth="1"/>
    <col min="51" max="51" width="4.00390625" style="2" bestFit="1" customWidth="1"/>
    <col min="52" max="52" width="7.57421875" style="2" bestFit="1" customWidth="1"/>
    <col min="53" max="53" width="6.57421875" style="2" bestFit="1" customWidth="1"/>
    <col min="54" max="55" width="7.57421875" style="2" bestFit="1" customWidth="1"/>
    <col min="56" max="56" width="6.57421875" style="2" bestFit="1" customWidth="1"/>
    <col min="57" max="57" width="7.57421875" style="2" bestFit="1" customWidth="1"/>
    <col min="58" max="59" width="9.140625" style="2" bestFit="1" customWidth="1"/>
    <col min="60" max="63" width="7.57421875" style="2" bestFit="1" customWidth="1"/>
    <col min="64" max="65" width="9.140625" style="2" bestFit="1" customWidth="1"/>
    <col min="66" max="66" width="7.57421875" style="2" bestFit="1" customWidth="1"/>
    <col min="67" max="67" width="5.57421875" style="2" bestFit="1" customWidth="1"/>
    <col min="68" max="68" width="10.140625" style="2" bestFit="1" customWidth="1"/>
    <col min="69" max="69" width="5.57421875" style="2" bestFit="1" customWidth="1"/>
    <col min="70" max="70" width="9.140625" style="2" bestFit="1" customWidth="1"/>
    <col min="71" max="71" width="9.140625" style="2" customWidth="1"/>
    <col min="72" max="73" width="9.140625" style="2" bestFit="1" customWidth="1"/>
    <col min="74" max="74" width="7.57421875" style="2" bestFit="1" customWidth="1"/>
    <col min="75" max="75" width="43.140625" style="2" bestFit="1" customWidth="1"/>
    <col min="76" max="76" width="23.00390625" style="2" bestFit="1" customWidth="1"/>
    <col min="77" max="77" width="12.8515625" style="2" bestFit="1" customWidth="1"/>
    <col min="78" max="78" width="18.421875" style="2" customWidth="1"/>
    <col min="79" max="16384" width="9.140625" style="2" customWidth="1"/>
  </cols>
  <sheetData>
    <row r="1" spans="1:78" ht="51.75" customHeight="1">
      <c r="A1" s="6" t="s">
        <v>232</v>
      </c>
      <c r="B1" s="8" t="s">
        <v>26</v>
      </c>
      <c r="C1" s="8" t="s">
        <v>27</v>
      </c>
      <c r="D1" s="8" t="s">
        <v>28</v>
      </c>
      <c r="E1" s="8" t="s">
        <v>0</v>
      </c>
      <c r="F1" s="1" t="s">
        <v>0</v>
      </c>
      <c r="G1" s="1" t="s">
        <v>0</v>
      </c>
      <c r="H1" s="8" t="s">
        <v>1</v>
      </c>
      <c r="I1" s="1" t="s">
        <v>1</v>
      </c>
      <c r="J1" s="1" t="s">
        <v>1</v>
      </c>
      <c r="K1" s="8" t="s">
        <v>2</v>
      </c>
      <c r="L1" s="1" t="s">
        <v>2</v>
      </c>
      <c r="M1" s="1" t="s">
        <v>2</v>
      </c>
      <c r="N1" s="8" t="s">
        <v>29</v>
      </c>
      <c r="O1" s="8" t="s">
        <v>30</v>
      </c>
      <c r="P1" s="8" t="s">
        <v>3</v>
      </c>
      <c r="Q1" s="1" t="s">
        <v>3</v>
      </c>
      <c r="R1" s="1" t="s">
        <v>3</v>
      </c>
      <c r="S1" s="8" t="s">
        <v>4</v>
      </c>
      <c r="T1" s="8" t="s">
        <v>5</v>
      </c>
      <c r="U1" s="1" t="s">
        <v>5</v>
      </c>
      <c r="V1" s="1" t="s">
        <v>5</v>
      </c>
      <c r="W1" s="8" t="s">
        <v>6</v>
      </c>
      <c r="X1" s="8" t="s">
        <v>7</v>
      </c>
      <c r="Y1" s="8" t="s">
        <v>8</v>
      </c>
      <c r="Z1" s="8" t="s">
        <v>31</v>
      </c>
      <c r="AA1" s="8" t="s">
        <v>32</v>
      </c>
      <c r="AB1" s="8" t="s">
        <v>9</v>
      </c>
      <c r="AC1" s="1" t="s">
        <v>9</v>
      </c>
      <c r="AD1" s="1" t="s">
        <v>9</v>
      </c>
      <c r="AE1" s="8" t="s">
        <v>10</v>
      </c>
      <c r="AF1" s="8" t="s">
        <v>33</v>
      </c>
      <c r="AG1" s="8" t="s">
        <v>11</v>
      </c>
      <c r="AH1" s="8" t="s">
        <v>12</v>
      </c>
      <c r="AI1" s="1" t="s">
        <v>12</v>
      </c>
      <c r="AJ1" s="1" t="s">
        <v>12</v>
      </c>
      <c r="AK1" s="8" t="s">
        <v>13</v>
      </c>
      <c r="AL1" s="1" t="s">
        <v>13</v>
      </c>
      <c r="AM1" s="1" t="s">
        <v>13</v>
      </c>
      <c r="AN1" s="8" t="s">
        <v>14</v>
      </c>
      <c r="AO1" s="8" t="s">
        <v>15</v>
      </c>
      <c r="AP1" s="8" t="s">
        <v>16</v>
      </c>
      <c r="AQ1" s="8" t="s">
        <v>17</v>
      </c>
      <c r="AR1" s="1" t="s">
        <v>17</v>
      </c>
      <c r="AS1" s="1" t="s">
        <v>17</v>
      </c>
      <c r="AT1" s="8" t="s">
        <v>18</v>
      </c>
      <c r="AU1" s="1" t="s">
        <v>18</v>
      </c>
      <c r="AV1" s="1" t="s">
        <v>18</v>
      </c>
      <c r="AW1" s="8" t="s">
        <v>19</v>
      </c>
      <c r="AX1" s="1" t="s">
        <v>19</v>
      </c>
      <c r="AY1" s="1" t="s">
        <v>19</v>
      </c>
      <c r="AZ1" s="8" t="s">
        <v>20</v>
      </c>
      <c r="BA1" s="1" t="s">
        <v>20</v>
      </c>
      <c r="BB1" s="1" t="s">
        <v>20</v>
      </c>
      <c r="BC1" s="8" t="s">
        <v>21</v>
      </c>
      <c r="BD1" s="1" t="s">
        <v>21</v>
      </c>
      <c r="BE1" s="1" t="s">
        <v>21</v>
      </c>
      <c r="BF1" s="8" t="s">
        <v>22</v>
      </c>
      <c r="BG1" s="1" t="s">
        <v>22</v>
      </c>
      <c r="BH1" s="1" t="s">
        <v>22</v>
      </c>
      <c r="BI1" s="8" t="s">
        <v>23</v>
      </c>
      <c r="BJ1" s="1" t="s">
        <v>23</v>
      </c>
      <c r="BK1" s="1" t="s">
        <v>23</v>
      </c>
      <c r="BL1" s="8" t="s">
        <v>24</v>
      </c>
      <c r="BM1" s="1" t="s">
        <v>24</v>
      </c>
      <c r="BN1" s="1" t="s">
        <v>24</v>
      </c>
      <c r="BO1" s="8" t="s">
        <v>149</v>
      </c>
      <c r="BP1" s="8" t="s">
        <v>150</v>
      </c>
      <c r="BQ1" s="8" t="s">
        <v>151</v>
      </c>
      <c r="BR1" s="8" t="s">
        <v>152</v>
      </c>
      <c r="BS1" s="8" t="s">
        <v>25</v>
      </c>
      <c r="BT1" s="1" t="s">
        <v>25</v>
      </c>
      <c r="BU1" s="1" t="s">
        <v>25</v>
      </c>
      <c r="BV1" s="8" t="s">
        <v>153</v>
      </c>
      <c r="BW1" s="6" t="s">
        <v>232</v>
      </c>
      <c r="BX1" s="71" t="s">
        <v>345</v>
      </c>
      <c r="BY1" s="71" t="s">
        <v>345</v>
      </c>
      <c r="BZ1" s="71" t="s">
        <v>233</v>
      </c>
    </row>
    <row r="2" spans="1:78" ht="70.5">
      <c r="A2" s="6" t="s">
        <v>224</v>
      </c>
      <c r="B2" s="8" t="s">
        <v>225</v>
      </c>
      <c r="C2" s="8" t="s">
        <v>225</v>
      </c>
      <c r="D2" s="8" t="s">
        <v>225</v>
      </c>
      <c r="E2" s="8" t="s">
        <v>223</v>
      </c>
      <c r="F2" s="1" t="s">
        <v>226</v>
      </c>
      <c r="G2" s="1" t="s">
        <v>222</v>
      </c>
      <c r="H2" s="8" t="s">
        <v>223</v>
      </c>
      <c r="I2" s="1" t="s">
        <v>226</v>
      </c>
      <c r="J2" s="1" t="s">
        <v>222</v>
      </c>
      <c r="K2" s="8" t="s">
        <v>223</v>
      </c>
      <c r="L2" s="1" t="s">
        <v>226</v>
      </c>
      <c r="M2" s="1" t="s">
        <v>222</v>
      </c>
      <c r="N2" s="8" t="s">
        <v>222</v>
      </c>
      <c r="O2" s="8" t="s">
        <v>226</v>
      </c>
      <c r="P2" s="8" t="s">
        <v>223</v>
      </c>
      <c r="Q2" s="1" t="s">
        <v>226</v>
      </c>
      <c r="R2" s="1" t="s">
        <v>222</v>
      </c>
      <c r="S2" s="8" t="s">
        <v>222</v>
      </c>
      <c r="T2" s="8" t="s">
        <v>223</v>
      </c>
      <c r="U2" s="1" t="s">
        <v>226</v>
      </c>
      <c r="V2" s="1" t="s">
        <v>222</v>
      </c>
      <c r="W2" s="8" t="s">
        <v>222</v>
      </c>
      <c r="X2" s="8" t="s">
        <v>222</v>
      </c>
      <c r="Y2" s="8" t="s">
        <v>222</v>
      </c>
      <c r="Z2" s="8" t="s">
        <v>226</v>
      </c>
      <c r="AA2" s="8" t="s">
        <v>226</v>
      </c>
      <c r="AB2" s="8" t="s">
        <v>223</v>
      </c>
      <c r="AC2" s="1" t="s">
        <v>226</v>
      </c>
      <c r="AD2" s="1" t="s">
        <v>222</v>
      </c>
      <c r="AE2" s="8" t="s">
        <v>222</v>
      </c>
      <c r="AF2" s="8" t="s">
        <v>225</v>
      </c>
      <c r="AG2" s="8" t="s">
        <v>222</v>
      </c>
      <c r="AH2" s="8" t="s">
        <v>223</v>
      </c>
      <c r="AI2" s="1" t="s">
        <v>226</v>
      </c>
      <c r="AJ2" s="1" t="s">
        <v>222</v>
      </c>
      <c r="AK2" s="8" t="s">
        <v>223</v>
      </c>
      <c r="AL2" s="1" t="s">
        <v>226</v>
      </c>
      <c r="AM2" s="1" t="s">
        <v>222</v>
      </c>
      <c r="AN2" s="8" t="s">
        <v>222</v>
      </c>
      <c r="AO2" s="8" t="s">
        <v>222</v>
      </c>
      <c r="AP2" s="8" t="s">
        <v>222</v>
      </c>
      <c r="AQ2" s="8" t="s">
        <v>223</v>
      </c>
      <c r="AR2" s="1" t="s">
        <v>226</v>
      </c>
      <c r="AS2" s="1" t="s">
        <v>222</v>
      </c>
      <c r="AT2" s="8" t="s">
        <v>223</v>
      </c>
      <c r="AU2" s="1" t="s">
        <v>226</v>
      </c>
      <c r="AV2" s="1" t="s">
        <v>222</v>
      </c>
      <c r="AW2" s="8" t="s">
        <v>223</v>
      </c>
      <c r="AX2" s="1" t="s">
        <v>226</v>
      </c>
      <c r="AY2" s="1" t="s">
        <v>222</v>
      </c>
      <c r="AZ2" s="8" t="s">
        <v>223</v>
      </c>
      <c r="BA2" s="1" t="s">
        <v>226</v>
      </c>
      <c r="BB2" s="1" t="s">
        <v>222</v>
      </c>
      <c r="BC2" s="8" t="s">
        <v>223</v>
      </c>
      <c r="BD2" s="1" t="s">
        <v>226</v>
      </c>
      <c r="BE2" s="1" t="s">
        <v>222</v>
      </c>
      <c r="BF2" s="8" t="s">
        <v>223</v>
      </c>
      <c r="BG2" s="1" t="s">
        <v>226</v>
      </c>
      <c r="BH2" s="1" t="s">
        <v>222</v>
      </c>
      <c r="BI2" s="8" t="s">
        <v>223</v>
      </c>
      <c r="BJ2" s="1" t="s">
        <v>226</v>
      </c>
      <c r="BK2" s="1" t="s">
        <v>222</v>
      </c>
      <c r="BL2" s="8" t="s">
        <v>223</v>
      </c>
      <c r="BM2" s="1" t="s">
        <v>225</v>
      </c>
      <c r="BN2" s="1" t="s">
        <v>222</v>
      </c>
      <c r="BO2" s="8" t="s">
        <v>227</v>
      </c>
      <c r="BP2" s="8" t="s">
        <v>226</v>
      </c>
      <c r="BQ2" s="8" t="s">
        <v>225</v>
      </c>
      <c r="BR2" s="8" t="s">
        <v>227</v>
      </c>
      <c r="BS2" s="8" t="s">
        <v>223</v>
      </c>
      <c r="BT2" s="1" t="s">
        <v>226</v>
      </c>
      <c r="BU2" s="1" t="s">
        <v>222</v>
      </c>
      <c r="BV2" s="8" t="s">
        <v>227</v>
      </c>
      <c r="BW2" s="6" t="s">
        <v>224</v>
      </c>
      <c r="BX2" s="71" t="s">
        <v>347</v>
      </c>
      <c r="BY2" s="71" t="s">
        <v>346</v>
      </c>
      <c r="BZ2" s="71" t="s">
        <v>349</v>
      </c>
    </row>
    <row r="3" spans="1:78" ht="30.75" customHeight="1">
      <c r="A3" s="6" t="s">
        <v>231</v>
      </c>
      <c r="B3" s="9" t="s">
        <v>229</v>
      </c>
      <c r="C3" s="9" t="s">
        <v>229</v>
      </c>
      <c r="D3" s="9" t="s">
        <v>229</v>
      </c>
      <c r="E3" s="9" t="s">
        <v>228</v>
      </c>
      <c r="F3" s="3"/>
      <c r="G3" s="3"/>
      <c r="H3" s="9" t="s">
        <v>228</v>
      </c>
      <c r="I3" s="9"/>
      <c r="J3" s="9"/>
      <c r="K3" s="9" t="s">
        <v>228</v>
      </c>
      <c r="L3" s="3"/>
      <c r="M3" s="3"/>
      <c r="N3" s="9" t="s">
        <v>228</v>
      </c>
      <c r="O3" s="9" t="s">
        <v>228</v>
      </c>
      <c r="P3" s="9" t="s">
        <v>228</v>
      </c>
      <c r="Q3" s="3"/>
      <c r="R3" s="3"/>
      <c r="S3" s="9" t="s">
        <v>228</v>
      </c>
      <c r="T3" s="9" t="s">
        <v>228</v>
      </c>
      <c r="U3" s="3"/>
      <c r="V3" s="1"/>
      <c r="W3" s="9" t="s">
        <v>228</v>
      </c>
      <c r="X3" s="9" t="s">
        <v>228</v>
      </c>
      <c r="Y3" s="9" t="s">
        <v>228</v>
      </c>
      <c r="Z3" s="9" t="s">
        <v>228</v>
      </c>
      <c r="AA3" s="9" t="s">
        <v>228</v>
      </c>
      <c r="AB3" s="9" t="s">
        <v>228</v>
      </c>
      <c r="AC3" s="3"/>
      <c r="AD3" s="3"/>
      <c r="AE3" s="9" t="s">
        <v>228</v>
      </c>
      <c r="AF3" s="9" t="s">
        <v>229</v>
      </c>
      <c r="AG3" s="9" t="s">
        <v>228</v>
      </c>
      <c r="AH3" s="9" t="s">
        <v>228</v>
      </c>
      <c r="AI3" s="3"/>
      <c r="AJ3" s="3"/>
      <c r="AK3" s="9" t="s">
        <v>228</v>
      </c>
      <c r="AL3" s="3"/>
      <c r="AM3" s="3"/>
      <c r="AN3" s="9" t="s">
        <v>228</v>
      </c>
      <c r="AO3" s="9" t="s">
        <v>228</v>
      </c>
      <c r="AP3" s="9" t="s">
        <v>228</v>
      </c>
      <c r="AQ3" s="9" t="s">
        <v>228</v>
      </c>
      <c r="AR3" s="3"/>
      <c r="AS3" s="3"/>
      <c r="AT3" s="9" t="s">
        <v>228</v>
      </c>
      <c r="AU3" s="3"/>
      <c r="AV3" s="3"/>
      <c r="AW3" s="9" t="s">
        <v>228</v>
      </c>
      <c r="AX3" s="3"/>
      <c r="AY3" s="3"/>
      <c r="AZ3" s="9" t="s">
        <v>228</v>
      </c>
      <c r="BA3" s="3"/>
      <c r="BB3" s="3"/>
      <c r="BC3" s="9" t="s">
        <v>228</v>
      </c>
      <c r="BD3" s="3"/>
      <c r="BE3" s="3"/>
      <c r="BF3" s="9" t="s">
        <v>228</v>
      </c>
      <c r="BG3" s="3"/>
      <c r="BH3" s="3"/>
      <c r="BI3" s="9" t="s">
        <v>228</v>
      </c>
      <c r="BJ3" s="3"/>
      <c r="BK3" s="3"/>
      <c r="BL3" s="9" t="s">
        <v>228</v>
      </c>
      <c r="BM3" s="3"/>
      <c r="BN3" s="3"/>
      <c r="BO3" s="9" t="s">
        <v>230</v>
      </c>
      <c r="BP3" s="9" t="s">
        <v>228</v>
      </c>
      <c r="BQ3" s="9" t="s">
        <v>229</v>
      </c>
      <c r="BR3" s="9" t="s">
        <v>230</v>
      </c>
      <c r="BS3" s="9" t="s">
        <v>228</v>
      </c>
      <c r="BT3" s="3"/>
      <c r="BU3" s="3"/>
      <c r="BV3" s="9" t="s">
        <v>230</v>
      </c>
      <c r="BW3" s="6" t="s">
        <v>231</v>
      </c>
      <c r="BX3" s="71" t="s">
        <v>344</v>
      </c>
      <c r="BY3" s="71"/>
      <c r="BZ3" s="71"/>
    </row>
    <row r="4" spans="1:78" ht="12.75">
      <c r="A4" s="7" t="s">
        <v>34</v>
      </c>
      <c r="B4" s="5"/>
      <c r="C4" s="5"/>
      <c r="D4" s="5"/>
      <c r="E4" s="5">
        <v>90</v>
      </c>
      <c r="F4" s="4">
        <v>90</v>
      </c>
      <c r="G4" s="4"/>
      <c r="H4" s="5">
        <v>38</v>
      </c>
      <c r="I4" s="4">
        <v>38</v>
      </c>
      <c r="J4" s="4"/>
      <c r="K4" s="5">
        <v>0</v>
      </c>
      <c r="L4" s="4"/>
      <c r="M4" s="4"/>
      <c r="N4" s="5">
        <v>100</v>
      </c>
      <c r="O4" s="5">
        <v>20</v>
      </c>
      <c r="P4" s="5">
        <v>0</v>
      </c>
      <c r="Q4" s="4"/>
      <c r="R4" s="4"/>
      <c r="S4" s="5"/>
      <c r="T4" s="5">
        <v>0</v>
      </c>
      <c r="U4" s="4"/>
      <c r="V4" s="4"/>
      <c r="W4" s="5"/>
      <c r="X4" s="5"/>
      <c r="Y4" s="5"/>
      <c r="Z4" s="5"/>
      <c r="AA4" s="5"/>
      <c r="AB4" s="5">
        <v>0</v>
      </c>
      <c r="AC4" s="4"/>
      <c r="AD4" s="4"/>
      <c r="AE4" s="5"/>
      <c r="AF4" s="5"/>
      <c r="AG4" s="5"/>
      <c r="AH4" s="5">
        <f>AI4+AJ4</f>
        <v>220</v>
      </c>
      <c r="AI4" s="4">
        <v>220</v>
      </c>
      <c r="AJ4" s="4"/>
      <c r="AK4" s="5">
        <v>0</v>
      </c>
      <c r="AL4" s="4"/>
      <c r="AM4" s="4"/>
      <c r="AN4" s="5"/>
      <c r="AO4" s="5"/>
      <c r="AP4" s="5"/>
      <c r="AQ4" s="5">
        <v>0</v>
      </c>
      <c r="AR4" s="4"/>
      <c r="AS4" s="4"/>
      <c r="AT4" s="5">
        <v>0</v>
      </c>
      <c r="AU4" s="4"/>
      <c r="AV4" s="4"/>
      <c r="AW4" s="5">
        <v>0</v>
      </c>
      <c r="AX4" s="4"/>
      <c r="AY4" s="4"/>
      <c r="AZ4" s="5">
        <v>0</v>
      </c>
      <c r="BA4" s="4"/>
      <c r="BB4" s="4"/>
      <c r="BC4" s="5">
        <v>0</v>
      </c>
      <c r="BD4" s="4"/>
      <c r="BE4" s="4"/>
      <c r="BF4" s="5">
        <v>0</v>
      </c>
      <c r="BG4" s="4"/>
      <c r="BH4" s="4"/>
      <c r="BI4" s="5">
        <v>0</v>
      </c>
      <c r="BJ4" s="4"/>
      <c r="BK4" s="4"/>
      <c r="BL4" s="5">
        <v>0</v>
      </c>
      <c r="BM4" s="4"/>
      <c r="BN4" s="4"/>
      <c r="BO4" s="5"/>
      <c r="BP4" s="5"/>
      <c r="BQ4" s="5"/>
      <c r="BR4" s="5"/>
      <c r="BS4" s="5">
        <v>0</v>
      </c>
      <c r="BT4" s="4"/>
      <c r="BU4" s="4"/>
      <c r="BV4" s="5"/>
      <c r="BW4" s="7" t="s">
        <v>34</v>
      </c>
      <c r="BX4" s="72">
        <f aca="true" t="shared" si="0" ref="BX4:BX24">B4+C4+D4+F4+I4+L4+O4+Q4+U4+Z4+AA4+AC4+AF4+AI4+AL4+AR4+AU4+AX4+BA4+BD4+BG4+BJ4+BM4+BO4+BP4+BQ4+BR4+BT4+BV4</f>
        <v>368</v>
      </c>
      <c r="BY4" s="72">
        <f aca="true" t="shared" si="1" ref="BY4:BY24">G4+J4+M4+N4+R4+S4+V4+W4+X4+Y4+AD4+AE4+AG4+AJ4+AM4+AN4+AO4+AP4+AS4+AV4+AY4+BB4+BE4+BH4+BK4+BN4+BU4</f>
        <v>100</v>
      </c>
      <c r="BZ4" s="73">
        <f>BX4+BY4</f>
        <v>468</v>
      </c>
    </row>
    <row r="5" spans="1:78" ht="12.75">
      <c r="A5" s="7" t="s">
        <v>35</v>
      </c>
      <c r="B5" s="5"/>
      <c r="C5" s="5"/>
      <c r="D5" s="5"/>
      <c r="E5" s="5">
        <v>0</v>
      </c>
      <c r="F5" s="4"/>
      <c r="G5" s="4"/>
      <c r="H5" s="5">
        <v>26240</v>
      </c>
      <c r="I5" s="4">
        <v>26240</v>
      </c>
      <c r="J5" s="4"/>
      <c r="K5" s="5">
        <v>0</v>
      </c>
      <c r="L5" s="4"/>
      <c r="M5" s="4"/>
      <c r="N5" s="5"/>
      <c r="O5" s="5">
        <v>4498020</v>
      </c>
      <c r="P5" s="5">
        <v>0</v>
      </c>
      <c r="Q5" s="4"/>
      <c r="R5" s="4"/>
      <c r="S5" s="5"/>
      <c r="T5" s="5">
        <v>0</v>
      </c>
      <c r="U5" s="4"/>
      <c r="V5" s="4"/>
      <c r="W5" s="5"/>
      <c r="X5" s="5"/>
      <c r="Y5" s="5"/>
      <c r="Z5" s="5"/>
      <c r="AA5" s="5">
        <v>12857660</v>
      </c>
      <c r="AB5" s="5">
        <v>0</v>
      </c>
      <c r="AC5" s="4"/>
      <c r="AD5" s="4"/>
      <c r="AE5" s="5"/>
      <c r="AF5" s="5"/>
      <c r="AG5" s="5"/>
      <c r="AH5" s="5">
        <v>0</v>
      </c>
      <c r="AI5" s="4"/>
      <c r="AJ5" s="4"/>
      <c r="AK5" s="5">
        <v>0</v>
      </c>
      <c r="AL5" s="4"/>
      <c r="AM5" s="4"/>
      <c r="AN5" s="5"/>
      <c r="AO5" s="5"/>
      <c r="AP5" s="5"/>
      <c r="AQ5" s="5">
        <v>0</v>
      </c>
      <c r="AR5" s="4"/>
      <c r="AS5" s="4"/>
      <c r="AT5" s="5">
        <v>0</v>
      </c>
      <c r="AU5" s="4"/>
      <c r="AV5" s="4"/>
      <c r="AW5" s="5">
        <v>0</v>
      </c>
      <c r="AX5" s="4"/>
      <c r="AY5" s="4"/>
      <c r="AZ5" s="5">
        <v>0</v>
      </c>
      <c r="BA5" s="4"/>
      <c r="BB5" s="4"/>
      <c r="BC5" s="5">
        <v>0</v>
      </c>
      <c r="BD5" s="4"/>
      <c r="BE5" s="4"/>
      <c r="BF5" s="5">
        <v>0</v>
      </c>
      <c r="BG5" s="4"/>
      <c r="BH5" s="4"/>
      <c r="BI5" s="5">
        <v>0</v>
      </c>
      <c r="BJ5" s="4"/>
      <c r="BK5" s="4"/>
      <c r="BL5" s="5">
        <v>0</v>
      </c>
      <c r="BM5" s="4"/>
      <c r="BN5" s="4"/>
      <c r="BO5" s="5"/>
      <c r="BP5" s="5"/>
      <c r="BQ5" s="5"/>
      <c r="BR5" s="5"/>
      <c r="BS5" s="5">
        <v>0</v>
      </c>
      <c r="BT5" s="4"/>
      <c r="BU5" s="4"/>
      <c r="BV5" s="5"/>
      <c r="BW5" s="7" t="s">
        <v>35</v>
      </c>
      <c r="BX5" s="72">
        <f t="shared" si="0"/>
        <v>17381920</v>
      </c>
      <c r="BY5" s="72">
        <f t="shared" si="1"/>
        <v>0</v>
      </c>
      <c r="BZ5" s="73">
        <f aca="true" t="shared" si="2" ref="BZ5:BZ68">BX5+BY5</f>
        <v>17381920</v>
      </c>
    </row>
    <row r="6" spans="1:78" ht="12.75">
      <c r="A6" s="7" t="s">
        <v>36</v>
      </c>
      <c r="B6" s="5"/>
      <c r="C6" s="5"/>
      <c r="D6" s="5"/>
      <c r="E6" s="5">
        <v>0</v>
      </c>
      <c r="F6" s="4"/>
      <c r="G6" s="4"/>
      <c r="H6" s="5">
        <v>111660</v>
      </c>
      <c r="I6" s="4">
        <v>111660</v>
      </c>
      <c r="J6" s="4"/>
      <c r="K6" s="5">
        <v>0</v>
      </c>
      <c r="L6" s="4"/>
      <c r="M6" s="4"/>
      <c r="N6" s="5"/>
      <c r="O6" s="5"/>
      <c r="P6" s="5">
        <v>0</v>
      </c>
      <c r="Q6" s="4"/>
      <c r="R6" s="4"/>
      <c r="S6" s="5"/>
      <c r="T6" s="5">
        <v>0</v>
      </c>
      <c r="U6" s="4"/>
      <c r="V6" s="4"/>
      <c r="W6" s="5"/>
      <c r="X6" s="5"/>
      <c r="Y6" s="5"/>
      <c r="Z6" s="5"/>
      <c r="AA6" s="5"/>
      <c r="AB6" s="5">
        <v>451340</v>
      </c>
      <c r="AC6" s="4">
        <v>451340</v>
      </c>
      <c r="AD6" s="4"/>
      <c r="AE6" s="5"/>
      <c r="AF6" s="5"/>
      <c r="AG6" s="5"/>
      <c r="AH6" s="5">
        <v>0</v>
      </c>
      <c r="AI6" s="4"/>
      <c r="AJ6" s="4"/>
      <c r="AK6" s="5">
        <v>0</v>
      </c>
      <c r="AL6" s="4"/>
      <c r="AM6" s="4"/>
      <c r="AN6" s="5"/>
      <c r="AO6" s="5"/>
      <c r="AP6" s="5"/>
      <c r="AQ6" s="5">
        <v>0</v>
      </c>
      <c r="AR6" s="4"/>
      <c r="AS6" s="4"/>
      <c r="AT6" s="5">
        <v>0</v>
      </c>
      <c r="AU6" s="4"/>
      <c r="AV6" s="4"/>
      <c r="AW6" s="5">
        <v>0</v>
      </c>
      <c r="AX6" s="4"/>
      <c r="AY6" s="4"/>
      <c r="AZ6" s="5">
        <v>0</v>
      </c>
      <c r="BA6" s="4"/>
      <c r="BB6" s="4"/>
      <c r="BC6" s="5">
        <v>0</v>
      </c>
      <c r="BD6" s="4"/>
      <c r="BE6" s="4"/>
      <c r="BF6" s="5">
        <v>1034560</v>
      </c>
      <c r="BG6" s="4">
        <v>1034560</v>
      </c>
      <c r="BH6" s="4"/>
      <c r="BI6" s="5">
        <v>179300</v>
      </c>
      <c r="BJ6" s="4">
        <v>179300</v>
      </c>
      <c r="BK6" s="4"/>
      <c r="BL6" s="5">
        <v>3110360</v>
      </c>
      <c r="BM6" s="4">
        <v>3110360</v>
      </c>
      <c r="BN6" s="4"/>
      <c r="BO6" s="5"/>
      <c r="BP6" s="5">
        <v>1421020</v>
      </c>
      <c r="BQ6" s="5"/>
      <c r="BR6" s="5"/>
      <c r="BS6" s="5">
        <v>1503540</v>
      </c>
      <c r="BT6" s="4">
        <v>1503540</v>
      </c>
      <c r="BU6" s="4"/>
      <c r="BV6" s="5"/>
      <c r="BW6" s="7" t="s">
        <v>36</v>
      </c>
      <c r="BX6" s="72">
        <f t="shared" si="0"/>
        <v>7811780</v>
      </c>
      <c r="BY6" s="72">
        <f t="shared" si="1"/>
        <v>0</v>
      </c>
      <c r="BZ6" s="73">
        <f t="shared" si="2"/>
        <v>7811780</v>
      </c>
    </row>
    <row r="7" spans="1:78" ht="12.75">
      <c r="A7" s="7" t="s">
        <v>37</v>
      </c>
      <c r="B7" s="5"/>
      <c r="C7" s="5"/>
      <c r="D7" s="5"/>
      <c r="E7" s="5">
        <v>0</v>
      </c>
      <c r="F7" s="4"/>
      <c r="G7" s="4"/>
      <c r="H7" s="5">
        <v>0</v>
      </c>
      <c r="I7" s="4"/>
      <c r="J7" s="4"/>
      <c r="K7" s="5">
        <v>0</v>
      </c>
      <c r="L7" s="4"/>
      <c r="M7" s="4"/>
      <c r="N7" s="5"/>
      <c r="O7" s="5"/>
      <c r="P7" s="5">
        <v>0</v>
      </c>
      <c r="Q7" s="4"/>
      <c r="R7" s="4"/>
      <c r="S7" s="5"/>
      <c r="T7" s="5">
        <v>0</v>
      </c>
      <c r="U7" s="4"/>
      <c r="V7" s="4"/>
      <c r="W7" s="5"/>
      <c r="X7" s="5"/>
      <c r="Y7" s="5"/>
      <c r="Z7" s="5"/>
      <c r="AA7" s="5"/>
      <c r="AB7" s="5">
        <v>0</v>
      </c>
      <c r="AC7" s="4"/>
      <c r="AD7" s="4"/>
      <c r="AE7" s="5"/>
      <c r="AF7" s="5">
        <v>186360</v>
      </c>
      <c r="AG7" s="5"/>
      <c r="AH7" s="5">
        <v>0</v>
      </c>
      <c r="AI7" s="4"/>
      <c r="AJ7" s="4"/>
      <c r="AK7" s="5">
        <v>0</v>
      </c>
      <c r="AL7" s="4"/>
      <c r="AM7" s="4"/>
      <c r="AN7" s="5"/>
      <c r="AO7" s="5"/>
      <c r="AP7" s="5"/>
      <c r="AQ7" s="5">
        <v>0</v>
      </c>
      <c r="AR7" s="4"/>
      <c r="AS7" s="4"/>
      <c r="AT7" s="5">
        <v>0</v>
      </c>
      <c r="AU7" s="4"/>
      <c r="AV7" s="4"/>
      <c r="AW7" s="5">
        <v>0</v>
      </c>
      <c r="AX7" s="4"/>
      <c r="AY7" s="4"/>
      <c r="AZ7" s="5">
        <v>0</v>
      </c>
      <c r="BA7" s="4"/>
      <c r="BB7" s="4"/>
      <c r="BC7" s="5">
        <v>0</v>
      </c>
      <c r="BD7" s="4"/>
      <c r="BE7" s="4"/>
      <c r="BF7" s="5">
        <v>0</v>
      </c>
      <c r="BG7" s="4"/>
      <c r="BH7" s="4"/>
      <c r="BI7" s="5">
        <v>0</v>
      </c>
      <c r="BJ7" s="4"/>
      <c r="BK7" s="4"/>
      <c r="BL7" s="5">
        <v>0</v>
      </c>
      <c r="BM7" s="4"/>
      <c r="BN7" s="4"/>
      <c r="BO7" s="5"/>
      <c r="BP7" s="5"/>
      <c r="BQ7" s="5"/>
      <c r="BR7" s="5"/>
      <c r="BS7" s="5">
        <v>0</v>
      </c>
      <c r="BT7" s="4"/>
      <c r="BU7" s="4"/>
      <c r="BV7" s="5"/>
      <c r="BW7" s="7" t="s">
        <v>37</v>
      </c>
      <c r="BX7" s="72">
        <f t="shared" si="0"/>
        <v>186360</v>
      </c>
      <c r="BY7" s="72">
        <f t="shared" si="1"/>
        <v>0</v>
      </c>
      <c r="BZ7" s="73">
        <f t="shared" si="2"/>
        <v>186360</v>
      </c>
    </row>
    <row r="8" spans="1:78" ht="12.75">
      <c r="A8" s="7" t="s">
        <v>38</v>
      </c>
      <c r="B8" s="5"/>
      <c r="C8" s="5"/>
      <c r="D8" s="5">
        <v>110140</v>
      </c>
      <c r="E8" s="5">
        <v>0</v>
      </c>
      <c r="F8" s="4"/>
      <c r="G8" s="4"/>
      <c r="H8" s="5">
        <v>0</v>
      </c>
      <c r="I8" s="4"/>
      <c r="J8" s="4"/>
      <c r="K8" s="5">
        <v>0</v>
      </c>
      <c r="L8" s="4"/>
      <c r="M8" s="4"/>
      <c r="N8" s="5"/>
      <c r="O8" s="5"/>
      <c r="P8" s="5">
        <v>0</v>
      </c>
      <c r="Q8" s="4"/>
      <c r="R8" s="4"/>
      <c r="S8" s="5"/>
      <c r="T8" s="5">
        <v>0</v>
      </c>
      <c r="U8" s="4"/>
      <c r="V8" s="4"/>
      <c r="W8" s="5"/>
      <c r="X8" s="5"/>
      <c r="Y8" s="5"/>
      <c r="Z8" s="5"/>
      <c r="AA8" s="5"/>
      <c r="AB8" s="5">
        <v>0</v>
      </c>
      <c r="AC8" s="4"/>
      <c r="AD8" s="4"/>
      <c r="AE8" s="5"/>
      <c r="AF8" s="5">
        <v>8120</v>
      </c>
      <c r="AG8" s="5"/>
      <c r="AH8" s="5">
        <v>0</v>
      </c>
      <c r="AI8" s="4"/>
      <c r="AJ8" s="4"/>
      <c r="AK8" s="5">
        <v>0</v>
      </c>
      <c r="AL8" s="4"/>
      <c r="AM8" s="4"/>
      <c r="AN8" s="5"/>
      <c r="AO8" s="5"/>
      <c r="AP8" s="5"/>
      <c r="AQ8" s="5">
        <v>0</v>
      </c>
      <c r="AR8" s="4"/>
      <c r="AS8" s="4"/>
      <c r="AT8" s="5">
        <v>0</v>
      </c>
      <c r="AU8" s="4"/>
      <c r="AV8" s="4"/>
      <c r="AW8" s="5">
        <v>0</v>
      </c>
      <c r="AX8" s="4"/>
      <c r="AY8" s="4"/>
      <c r="AZ8" s="5">
        <v>0</v>
      </c>
      <c r="BA8" s="4"/>
      <c r="BB8" s="4"/>
      <c r="BC8" s="5">
        <v>0</v>
      </c>
      <c r="BD8" s="4"/>
      <c r="BE8" s="4"/>
      <c r="BF8" s="5">
        <v>0</v>
      </c>
      <c r="BG8" s="4"/>
      <c r="BH8" s="4"/>
      <c r="BI8" s="5">
        <v>0</v>
      </c>
      <c r="BJ8" s="4"/>
      <c r="BK8" s="4"/>
      <c r="BL8" s="5">
        <v>0</v>
      </c>
      <c r="BM8" s="4"/>
      <c r="BN8" s="4"/>
      <c r="BO8" s="5"/>
      <c r="BP8" s="5"/>
      <c r="BQ8" s="5"/>
      <c r="BR8" s="5"/>
      <c r="BS8" s="5">
        <v>0</v>
      </c>
      <c r="BT8" s="4"/>
      <c r="BU8" s="4"/>
      <c r="BV8" s="5"/>
      <c r="BW8" s="7" t="s">
        <v>38</v>
      </c>
      <c r="BX8" s="72">
        <f t="shared" si="0"/>
        <v>118260</v>
      </c>
      <c r="BY8" s="72">
        <f t="shared" si="1"/>
        <v>0</v>
      </c>
      <c r="BZ8" s="73">
        <f t="shared" si="2"/>
        <v>118260</v>
      </c>
    </row>
    <row r="9" spans="1:78" ht="12.75">
      <c r="A9" s="7" t="s">
        <v>39</v>
      </c>
      <c r="B9" s="5"/>
      <c r="C9" s="5"/>
      <c r="D9" s="5"/>
      <c r="E9" s="5">
        <v>650</v>
      </c>
      <c r="F9" s="4">
        <v>650</v>
      </c>
      <c r="G9" s="4"/>
      <c r="H9" s="5">
        <v>1020</v>
      </c>
      <c r="I9" s="4">
        <v>1020</v>
      </c>
      <c r="J9" s="4"/>
      <c r="K9" s="5">
        <v>0</v>
      </c>
      <c r="L9" s="4"/>
      <c r="M9" s="4"/>
      <c r="N9" s="5"/>
      <c r="O9" s="5"/>
      <c r="P9" s="5">
        <v>0</v>
      </c>
      <c r="Q9" s="4"/>
      <c r="R9" s="4"/>
      <c r="S9" s="5"/>
      <c r="T9" s="5">
        <v>0</v>
      </c>
      <c r="U9" s="4"/>
      <c r="V9" s="4"/>
      <c r="W9" s="5"/>
      <c r="X9" s="5"/>
      <c r="Y9" s="5"/>
      <c r="Z9" s="5"/>
      <c r="AA9" s="5"/>
      <c r="AB9" s="5">
        <v>0</v>
      </c>
      <c r="AC9" s="4"/>
      <c r="AD9" s="4"/>
      <c r="AE9" s="5"/>
      <c r="AF9" s="5"/>
      <c r="AG9" s="5"/>
      <c r="AH9" s="5">
        <v>0</v>
      </c>
      <c r="AI9" s="4"/>
      <c r="AJ9" s="4"/>
      <c r="AK9" s="5">
        <v>0</v>
      </c>
      <c r="AL9" s="4"/>
      <c r="AM9" s="4"/>
      <c r="AN9" s="5"/>
      <c r="AO9" s="5"/>
      <c r="AP9" s="5"/>
      <c r="AQ9" s="5">
        <v>0</v>
      </c>
      <c r="AR9" s="4"/>
      <c r="AS9" s="4"/>
      <c r="AT9" s="5">
        <v>0</v>
      </c>
      <c r="AU9" s="4"/>
      <c r="AV9" s="4"/>
      <c r="AW9" s="5">
        <v>0</v>
      </c>
      <c r="AX9" s="4"/>
      <c r="AY9" s="4"/>
      <c r="AZ9" s="5">
        <v>0</v>
      </c>
      <c r="BA9" s="4"/>
      <c r="BB9" s="4"/>
      <c r="BC9" s="5">
        <v>0</v>
      </c>
      <c r="BD9" s="4"/>
      <c r="BE9" s="4"/>
      <c r="BF9" s="5">
        <v>0</v>
      </c>
      <c r="BG9" s="4"/>
      <c r="BH9" s="4"/>
      <c r="BI9" s="5">
        <v>0</v>
      </c>
      <c r="BJ9" s="4"/>
      <c r="BK9" s="4"/>
      <c r="BL9" s="5">
        <v>0</v>
      </c>
      <c r="BM9" s="4"/>
      <c r="BN9" s="4"/>
      <c r="BO9" s="5"/>
      <c r="BP9" s="5"/>
      <c r="BQ9" s="5"/>
      <c r="BR9" s="5"/>
      <c r="BS9" s="5">
        <v>0</v>
      </c>
      <c r="BT9" s="4"/>
      <c r="BU9" s="4"/>
      <c r="BV9" s="5"/>
      <c r="BW9" s="7" t="s">
        <v>39</v>
      </c>
      <c r="BX9" s="72">
        <f t="shared" si="0"/>
        <v>1670</v>
      </c>
      <c r="BY9" s="72">
        <f t="shared" si="1"/>
        <v>0</v>
      </c>
      <c r="BZ9" s="73">
        <f t="shared" si="2"/>
        <v>1670</v>
      </c>
    </row>
    <row r="10" spans="1:78" ht="12.75">
      <c r="A10" s="7" t="s">
        <v>40</v>
      </c>
      <c r="B10" s="5">
        <v>2100</v>
      </c>
      <c r="C10" s="5"/>
      <c r="D10" s="5"/>
      <c r="E10" s="5">
        <v>330</v>
      </c>
      <c r="F10" s="4">
        <v>330</v>
      </c>
      <c r="G10" s="4"/>
      <c r="H10" s="5">
        <v>510</v>
      </c>
      <c r="I10" s="4">
        <v>510</v>
      </c>
      <c r="J10" s="4"/>
      <c r="K10" s="5">
        <v>0</v>
      </c>
      <c r="L10" s="4"/>
      <c r="M10" s="4"/>
      <c r="N10" s="5"/>
      <c r="O10" s="5"/>
      <c r="P10" s="5">
        <v>0</v>
      </c>
      <c r="Q10" s="4"/>
      <c r="R10" s="4"/>
      <c r="S10" s="5"/>
      <c r="T10" s="5">
        <v>0</v>
      </c>
      <c r="U10" s="4"/>
      <c r="V10" s="4"/>
      <c r="W10" s="5"/>
      <c r="X10" s="5"/>
      <c r="Y10" s="5"/>
      <c r="Z10" s="5"/>
      <c r="AA10" s="5"/>
      <c r="AB10" s="5">
        <v>0</v>
      </c>
      <c r="AC10" s="4"/>
      <c r="AD10" s="4"/>
      <c r="AE10" s="5"/>
      <c r="AF10" s="5"/>
      <c r="AG10" s="5"/>
      <c r="AH10" s="5">
        <v>0</v>
      </c>
      <c r="AI10" s="4"/>
      <c r="AJ10" s="4"/>
      <c r="AK10" s="5">
        <v>0</v>
      </c>
      <c r="AL10" s="4"/>
      <c r="AM10" s="4"/>
      <c r="AN10" s="5"/>
      <c r="AO10" s="5"/>
      <c r="AP10" s="5"/>
      <c r="AQ10" s="5">
        <v>0</v>
      </c>
      <c r="AR10" s="4"/>
      <c r="AS10" s="4"/>
      <c r="AT10" s="5">
        <v>0</v>
      </c>
      <c r="AU10" s="4"/>
      <c r="AV10" s="4"/>
      <c r="AW10" s="5">
        <v>0</v>
      </c>
      <c r="AX10" s="4"/>
      <c r="AY10" s="4"/>
      <c r="AZ10" s="5">
        <v>0</v>
      </c>
      <c r="BA10" s="4"/>
      <c r="BB10" s="4"/>
      <c r="BC10" s="5">
        <v>0</v>
      </c>
      <c r="BD10" s="4"/>
      <c r="BE10" s="4"/>
      <c r="BF10" s="5">
        <v>0</v>
      </c>
      <c r="BG10" s="4"/>
      <c r="BH10" s="4"/>
      <c r="BI10" s="5">
        <v>0</v>
      </c>
      <c r="BJ10" s="4"/>
      <c r="BK10" s="4"/>
      <c r="BL10" s="5">
        <v>0</v>
      </c>
      <c r="BM10" s="4"/>
      <c r="BN10" s="4"/>
      <c r="BO10" s="5"/>
      <c r="BP10" s="5"/>
      <c r="BQ10" s="5"/>
      <c r="BR10" s="5"/>
      <c r="BS10" s="5">
        <v>0</v>
      </c>
      <c r="BT10" s="4"/>
      <c r="BU10" s="4"/>
      <c r="BV10" s="5"/>
      <c r="BW10" s="7" t="s">
        <v>40</v>
      </c>
      <c r="BX10" s="72">
        <f t="shared" si="0"/>
        <v>2940</v>
      </c>
      <c r="BY10" s="72">
        <f t="shared" si="1"/>
        <v>0</v>
      </c>
      <c r="BZ10" s="73">
        <f t="shared" si="2"/>
        <v>2940</v>
      </c>
    </row>
    <row r="11" spans="1:78" ht="12.75">
      <c r="A11" s="7" t="s">
        <v>41</v>
      </c>
      <c r="B11" s="5"/>
      <c r="C11" s="5"/>
      <c r="D11" s="5"/>
      <c r="E11" s="5">
        <v>0</v>
      </c>
      <c r="F11" s="4"/>
      <c r="G11" s="4"/>
      <c r="H11" s="5">
        <v>20</v>
      </c>
      <c r="I11" s="4">
        <v>20</v>
      </c>
      <c r="J11" s="4"/>
      <c r="K11" s="5">
        <v>0</v>
      </c>
      <c r="L11" s="4"/>
      <c r="M11" s="4"/>
      <c r="N11" s="5"/>
      <c r="O11" s="5"/>
      <c r="P11" s="5">
        <v>0</v>
      </c>
      <c r="Q11" s="4"/>
      <c r="R11" s="4"/>
      <c r="S11" s="5"/>
      <c r="T11" s="5">
        <v>0</v>
      </c>
      <c r="U11" s="4"/>
      <c r="V11" s="4"/>
      <c r="W11" s="5"/>
      <c r="X11" s="5"/>
      <c r="Y11" s="5"/>
      <c r="Z11" s="5"/>
      <c r="AA11" s="5"/>
      <c r="AB11" s="5">
        <v>0</v>
      </c>
      <c r="AC11" s="4"/>
      <c r="AD11" s="4"/>
      <c r="AE11" s="5"/>
      <c r="AF11" s="5"/>
      <c r="AG11" s="5"/>
      <c r="AH11" s="5">
        <v>0</v>
      </c>
      <c r="AI11" s="4"/>
      <c r="AJ11" s="4"/>
      <c r="AK11" s="5">
        <v>0</v>
      </c>
      <c r="AL11" s="4"/>
      <c r="AM11" s="4"/>
      <c r="AN11" s="5"/>
      <c r="AO11" s="5"/>
      <c r="AP11" s="5"/>
      <c r="AQ11" s="5">
        <v>0</v>
      </c>
      <c r="AR11" s="4"/>
      <c r="AS11" s="4"/>
      <c r="AT11" s="5">
        <v>0</v>
      </c>
      <c r="AU11" s="4"/>
      <c r="AV11" s="4"/>
      <c r="AW11" s="5">
        <v>0</v>
      </c>
      <c r="AX11" s="4"/>
      <c r="AY11" s="4"/>
      <c r="AZ11" s="5">
        <v>0</v>
      </c>
      <c r="BA11" s="4"/>
      <c r="BB11" s="4"/>
      <c r="BC11" s="5">
        <v>0</v>
      </c>
      <c r="BD11" s="4"/>
      <c r="BE11" s="4"/>
      <c r="BF11" s="5">
        <v>0</v>
      </c>
      <c r="BG11" s="4"/>
      <c r="BH11" s="4"/>
      <c r="BI11" s="5">
        <v>0</v>
      </c>
      <c r="BJ11" s="4"/>
      <c r="BK11" s="4"/>
      <c r="BL11" s="5">
        <v>0</v>
      </c>
      <c r="BM11" s="4"/>
      <c r="BN11" s="4"/>
      <c r="BO11" s="5"/>
      <c r="BP11" s="5"/>
      <c r="BQ11" s="5"/>
      <c r="BR11" s="5"/>
      <c r="BS11" s="5">
        <v>0</v>
      </c>
      <c r="BT11" s="4"/>
      <c r="BU11" s="4"/>
      <c r="BV11" s="5"/>
      <c r="BW11" s="7" t="s">
        <v>41</v>
      </c>
      <c r="BX11" s="72">
        <f t="shared" si="0"/>
        <v>20</v>
      </c>
      <c r="BY11" s="72">
        <f t="shared" si="1"/>
        <v>0</v>
      </c>
      <c r="BZ11" s="73">
        <f t="shared" si="2"/>
        <v>20</v>
      </c>
    </row>
    <row r="12" spans="1:78" ht="12.75">
      <c r="A12" s="7" t="s">
        <v>42</v>
      </c>
      <c r="B12" s="5">
        <v>171620</v>
      </c>
      <c r="C12" s="5"/>
      <c r="D12" s="5"/>
      <c r="E12" s="5">
        <v>0</v>
      </c>
      <c r="F12" s="4"/>
      <c r="G12" s="4"/>
      <c r="H12" s="5">
        <v>0</v>
      </c>
      <c r="I12" s="4"/>
      <c r="J12" s="4"/>
      <c r="K12" s="5">
        <v>0</v>
      </c>
      <c r="L12" s="4"/>
      <c r="M12" s="4"/>
      <c r="N12" s="5"/>
      <c r="O12" s="5"/>
      <c r="P12" s="5">
        <v>0</v>
      </c>
      <c r="Q12" s="4"/>
      <c r="R12" s="4"/>
      <c r="S12" s="5"/>
      <c r="T12" s="5">
        <v>0</v>
      </c>
      <c r="U12" s="4"/>
      <c r="V12" s="4"/>
      <c r="W12" s="5"/>
      <c r="X12" s="5"/>
      <c r="Y12" s="5"/>
      <c r="Z12" s="5"/>
      <c r="AA12" s="5"/>
      <c r="AB12" s="5">
        <v>0</v>
      </c>
      <c r="AC12" s="4"/>
      <c r="AD12" s="4"/>
      <c r="AE12" s="5"/>
      <c r="AF12" s="5"/>
      <c r="AG12" s="5"/>
      <c r="AH12" s="5">
        <v>0</v>
      </c>
      <c r="AI12" s="4"/>
      <c r="AJ12" s="4"/>
      <c r="AK12" s="5">
        <v>0</v>
      </c>
      <c r="AL12" s="4"/>
      <c r="AM12" s="4"/>
      <c r="AN12" s="5"/>
      <c r="AO12" s="5"/>
      <c r="AP12" s="5"/>
      <c r="AQ12" s="5">
        <v>0</v>
      </c>
      <c r="AR12" s="4"/>
      <c r="AS12" s="4"/>
      <c r="AT12" s="5">
        <v>0</v>
      </c>
      <c r="AU12" s="4"/>
      <c r="AV12" s="4"/>
      <c r="AW12" s="5">
        <v>0</v>
      </c>
      <c r="AX12" s="4"/>
      <c r="AY12" s="4"/>
      <c r="AZ12" s="5">
        <v>0</v>
      </c>
      <c r="BA12" s="4"/>
      <c r="BB12" s="4"/>
      <c r="BC12" s="5">
        <v>0</v>
      </c>
      <c r="BD12" s="4"/>
      <c r="BE12" s="4"/>
      <c r="BF12" s="5">
        <v>0</v>
      </c>
      <c r="BG12" s="4"/>
      <c r="BH12" s="4"/>
      <c r="BI12" s="5">
        <v>0</v>
      </c>
      <c r="BJ12" s="4"/>
      <c r="BK12" s="4"/>
      <c r="BL12" s="5">
        <v>0</v>
      </c>
      <c r="BM12" s="4"/>
      <c r="BN12" s="4"/>
      <c r="BO12" s="5"/>
      <c r="BP12" s="5"/>
      <c r="BQ12" s="5"/>
      <c r="BR12" s="5"/>
      <c r="BS12" s="5">
        <v>0</v>
      </c>
      <c r="BT12" s="4"/>
      <c r="BU12" s="4"/>
      <c r="BV12" s="5"/>
      <c r="BW12" s="7" t="s">
        <v>42</v>
      </c>
      <c r="BX12" s="72">
        <f t="shared" si="0"/>
        <v>171620</v>
      </c>
      <c r="BY12" s="72">
        <f t="shared" si="1"/>
        <v>0</v>
      </c>
      <c r="BZ12" s="73">
        <f t="shared" si="2"/>
        <v>171620</v>
      </c>
    </row>
    <row r="13" spans="1:78" ht="12.75">
      <c r="A13" s="7" t="s">
        <v>43</v>
      </c>
      <c r="B13" s="5"/>
      <c r="C13" s="5"/>
      <c r="D13" s="5"/>
      <c r="E13" s="5">
        <v>1165</v>
      </c>
      <c r="F13" s="4">
        <v>1165</v>
      </c>
      <c r="G13" s="4"/>
      <c r="H13" s="5">
        <v>515</v>
      </c>
      <c r="I13" s="4">
        <v>515</v>
      </c>
      <c r="J13" s="4"/>
      <c r="K13" s="5">
        <v>30</v>
      </c>
      <c r="L13" s="4">
        <v>30</v>
      </c>
      <c r="M13" s="4"/>
      <c r="N13" s="5"/>
      <c r="O13" s="5"/>
      <c r="P13" s="5">
        <v>0</v>
      </c>
      <c r="Q13" s="4"/>
      <c r="R13" s="4"/>
      <c r="S13" s="5"/>
      <c r="T13" s="5">
        <v>0</v>
      </c>
      <c r="U13" s="4"/>
      <c r="V13" s="4"/>
      <c r="W13" s="5"/>
      <c r="X13" s="5"/>
      <c r="Y13" s="5"/>
      <c r="Z13" s="5"/>
      <c r="AA13" s="5"/>
      <c r="AB13" s="5">
        <v>0</v>
      </c>
      <c r="AC13" s="4"/>
      <c r="AD13" s="4"/>
      <c r="AE13" s="5"/>
      <c r="AF13" s="5"/>
      <c r="AG13" s="5"/>
      <c r="AH13" s="5">
        <v>0</v>
      </c>
      <c r="AI13" s="4"/>
      <c r="AJ13" s="4"/>
      <c r="AK13" s="5">
        <v>0</v>
      </c>
      <c r="AL13" s="4"/>
      <c r="AM13" s="4"/>
      <c r="AN13" s="5"/>
      <c r="AO13" s="5"/>
      <c r="AP13" s="5"/>
      <c r="AQ13" s="5">
        <v>0</v>
      </c>
      <c r="AR13" s="4"/>
      <c r="AS13" s="4"/>
      <c r="AT13" s="5">
        <v>0</v>
      </c>
      <c r="AU13" s="4"/>
      <c r="AV13" s="4"/>
      <c r="AW13" s="5">
        <v>0</v>
      </c>
      <c r="AX13" s="4"/>
      <c r="AY13" s="4"/>
      <c r="AZ13" s="5">
        <v>0</v>
      </c>
      <c r="BA13" s="4"/>
      <c r="BB13" s="4"/>
      <c r="BC13" s="5">
        <v>0</v>
      </c>
      <c r="BD13" s="4"/>
      <c r="BE13" s="4"/>
      <c r="BF13" s="5">
        <v>0</v>
      </c>
      <c r="BG13" s="4"/>
      <c r="BH13" s="4"/>
      <c r="BI13" s="5">
        <v>0</v>
      </c>
      <c r="BJ13" s="4"/>
      <c r="BK13" s="4"/>
      <c r="BL13" s="5">
        <v>0</v>
      </c>
      <c r="BM13" s="4"/>
      <c r="BN13" s="4"/>
      <c r="BO13" s="5"/>
      <c r="BP13" s="5"/>
      <c r="BQ13" s="5"/>
      <c r="BR13" s="5"/>
      <c r="BS13" s="5">
        <v>0</v>
      </c>
      <c r="BT13" s="4"/>
      <c r="BU13" s="4"/>
      <c r="BV13" s="5"/>
      <c r="BW13" s="7" t="s">
        <v>43</v>
      </c>
      <c r="BX13" s="72">
        <f t="shared" si="0"/>
        <v>1710</v>
      </c>
      <c r="BY13" s="72">
        <f t="shared" si="1"/>
        <v>0</v>
      </c>
      <c r="BZ13" s="73">
        <f t="shared" si="2"/>
        <v>1710</v>
      </c>
    </row>
    <row r="14" spans="1:78" ht="12.75">
      <c r="A14" s="7" t="s">
        <v>44</v>
      </c>
      <c r="B14" s="5"/>
      <c r="C14" s="5"/>
      <c r="D14" s="5"/>
      <c r="E14" s="5">
        <v>0</v>
      </c>
      <c r="F14" s="4"/>
      <c r="G14" s="4"/>
      <c r="H14" s="5">
        <v>30</v>
      </c>
      <c r="I14" s="4">
        <v>30</v>
      </c>
      <c r="J14" s="4"/>
      <c r="K14" s="5">
        <v>0</v>
      </c>
      <c r="L14" s="4"/>
      <c r="M14" s="4"/>
      <c r="N14" s="5"/>
      <c r="O14" s="5"/>
      <c r="P14" s="5">
        <v>0</v>
      </c>
      <c r="Q14" s="4"/>
      <c r="R14" s="4"/>
      <c r="S14" s="5"/>
      <c r="T14" s="5">
        <v>0</v>
      </c>
      <c r="U14" s="4"/>
      <c r="V14" s="4"/>
      <c r="W14" s="5"/>
      <c r="X14" s="5"/>
      <c r="Y14" s="5"/>
      <c r="Z14" s="5"/>
      <c r="AA14" s="5"/>
      <c r="AB14" s="5">
        <v>0</v>
      </c>
      <c r="AC14" s="4"/>
      <c r="AD14" s="4"/>
      <c r="AE14" s="5"/>
      <c r="AF14" s="5"/>
      <c r="AG14" s="5"/>
      <c r="AH14" s="5">
        <v>0</v>
      </c>
      <c r="AI14" s="4"/>
      <c r="AJ14" s="4"/>
      <c r="AK14" s="5">
        <v>0</v>
      </c>
      <c r="AL14" s="4"/>
      <c r="AM14" s="4"/>
      <c r="AN14" s="5"/>
      <c r="AO14" s="5"/>
      <c r="AP14" s="5"/>
      <c r="AQ14" s="5">
        <v>0</v>
      </c>
      <c r="AR14" s="4"/>
      <c r="AS14" s="4"/>
      <c r="AT14" s="5">
        <v>0</v>
      </c>
      <c r="AU14" s="4"/>
      <c r="AV14" s="4"/>
      <c r="AW14" s="5">
        <v>0</v>
      </c>
      <c r="AX14" s="4"/>
      <c r="AY14" s="4"/>
      <c r="AZ14" s="5">
        <v>0</v>
      </c>
      <c r="BA14" s="4"/>
      <c r="BB14" s="4"/>
      <c r="BC14" s="5">
        <v>0</v>
      </c>
      <c r="BD14" s="4"/>
      <c r="BE14" s="4"/>
      <c r="BF14" s="5">
        <v>0</v>
      </c>
      <c r="BG14" s="4"/>
      <c r="BH14" s="4"/>
      <c r="BI14" s="5">
        <v>0</v>
      </c>
      <c r="BJ14" s="4"/>
      <c r="BK14" s="4"/>
      <c r="BL14" s="5">
        <v>0</v>
      </c>
      <c r="BM14" s="4"/>
      <c r="BN14" s="4"/>
      <c r="BO14" s="5"/>
      <c r="BP14" s="5"/>
      <c r="BQ14" s="5"/>
      <c r="BR14" s="5"/>
      <c r="BS14" s="5">
        <v>0</v>
      </c>
      <c r="BT14" s="4"/>
      <c r="BU14" s="4"/>
      <c r="BV14" s="5"/>
      <c r="BW14" s="7" t="s">
        <v>44</v>
      </c>
      <c r="BX14" s="72">
        <f t="shared" si="0"/>
        <v>30</v>
      </c>
      <c r="BY14" s="72">
        <f t="shared" si="1"/>
        <v>0</v>
      </c>
      <c r="BZ14" s="73">
        <f t="shared" si="2"/>
        <v>30</v>
      </c>
    </row>
    <row r="15" spans="1:78" ht="12.75">
      <c r="A15" s="7" t="s">
        <v>45</v>
      </c>
      <c r="B15" s="5"/>
      <c r="C15" s="5"/>
      <c r="D15" s="5"/>
      <c r="E15" s="5">
        <v>60</v>
      </c>
      <c r="F15" s="4">
        <v>60</v>
      </c>
      <c r="G15" s="4"/>
      <c r="H15" s="5">
        <v>315</v>
      </c>
      <c r="I15" s="4">
        <v>315</v>
      </c>
      <c r="J15" s="4"/>
      <c r="K15" s="5">
        <v>0</v>
      </c>
      <c r="L15" s="4"/>
      <c r="M15" s="4"/>
      <c r="N15" s="5"/>
      <c r="O15" s="5"/>
      <c r="P15" s="5">
        <v>0</v>
      </c>
      <c r="Q15" s="4"/>
      <c r="R15" s="4"/>
      <c r="S15" s="5"/>
      <c r="T15" s="5">
        <v>0</v>
      </c>
      <c r="U15" s="4"/>
      <c r="V15" s="4"/>
      <c r="W15" s="5"/>
      <c r="X15" s="5"/>
      <c r="Y15" s="5"/>
      <c r="Z15" s="5"/>
      <c r="AA15" s="5"/>
      <c r="AB15" s="5">
        <v>0</v>
      </c>
      <c r="AC15" s="4"/>
      <c r="AD15" s="4"/>
      <c r="AE15" s="5"/>
      <c r="AF15" s="5"/>
      <c r="AG15" s="5"/>
      <c r="AH15" s="5">
        <v>0</v>
      </c>
      <c r="AI15" s="4"/>
      <c r="AJ15" s="4"/>
      <c r="AK15" s="5">
        <v>0</v>
      </c>
      <c r="AL15" s="4"/>
      <c r="AM15" s="4"/>
      <c r="AN15" s="5"/>
      <c r="AO15" s="5"/>
      <c r="AP15" s="5"/>
      <c r="AQ15" s="5">
        <v>0</v>
      </c>
      <c r="AR15" s="4"/>
      <c r="AS15" s="4"/>
      <c r="AT15" s="5">
        <v>0</v>
      </c>
      <c r="AU15" s="4"/>
      <c r="AV15" s="4"/>
      <c r="AW15" s="5">
        <v>0</v>
      </c>
      <c r="AX15" s="4"/>
      <c r="AY15" s="4"/>
      <c r="AZ15" s="5">
        <v>0</v>
      </c>
      <c r="BA15" s="4"/>
      <c r="BB15" s="4"/>
      <c r="BC15" s="5">
        <v>0</v>
      </c>
      <c r="BD15" s="4"/>
      <c r="BE15" s="4"/>
      <c r="BF15" s="5">
        <v>0</v>
      </c>
      <c r="BG15" s="4"/>
      <c r="BH15" s="4"/>
      <c r="BI15" s="5">
        <v>0</v>
      </c>
      <c r="BJ15" s="4"/>
      <c r="BK15" s="4"/>
      <c r="BL15" s="5">
        <v>0</v>
      </c>
      <c r="BM15" s="4"/>
      <c r="BN15" s="4"/>
      <c r="BO15" s="5"/>
      <c r="BP15" s="5"/>
      <c r="BQ15" s="5"/>
      <c r="BR15" s="5"/>
      <c r="BS15" s="5">
        <v>0</v>
      </c>
      <c r="BT15" s="4"/>
      <c r="BU15" s="4"/>
      <c r="BV15" s="5"/>
      <c r="BW15" s="7" t="s">
        <v>45</v>
      </c>
      <c r="BX15" s="72">
        <f t="shared" si="0"/>
        <v>375</v>
      </c>
      <c r="BY15" s="72">
        <f t="shared" si="1"/>
        <v>0</v>
      </c>
      <c r="BZ15" s="73">
        <f t="shared" si="2"/>
        <v>375</v>
      </c>
    </row>
    <row r="16" spans="1:78" ht="12.75">
      <c r="A16" s="7" t="s">
        <v>46</v>
      </c>
      <c r="B16" s="5"/>
      <c r="C16" s="5"/>
      <c r="D16" s="5"/>
      <c r="E16" s="5">
        <v>0</v>
      </c>
      <c r="F16" s="4"/>
      <c r="G16" s="4"/>
      <c r="H16" s="5">
        <v>0</v>
      </c>
      <c r="I16" s="4"/>
      <c r="J16" s="4"/>
      <c r="K16" s="5">
        <v>90</v>
      </c>
      <c r="L16" s="4">
        <v>90</v>
      </c>
      <c r="M16" s="4"/>
      <c r="N16" s="5"/>
      <c r="O16" s="5"/>
      <c r="P16" s="5">
        <v>0</v>
      </c>
      <c r="Q16" s="4"/>
      <c r="R16" s="4"/>
      <c r="S16" s="5"/>
      <c r="T16" s="5">
        <v>0</v>
      </c>
      <c r="U16" s="4"/>
      <c r="V16" s="4"/>
      <c r="W16" s="5"/>
      <c r="X16" s="5"/>
      <c r="Y16" s="5"/>
      <c r="Z16" s="5"/>
      <c r="AA16" s="5"/>
      <c r="AB16" s="5">
        <v>0</v>
      </c>
      <c r="AC16" s="4"/>
      <c r="AD16" s="4"/>
      <c r="AE16" s="5"/>
      <c r="AF16" s="5"/>
      <c r="AG16" s="5"/>
      <c r="AH16" s="5">
        <v>0</v>
      </c>
      <c r="AI16" s="4"/>
      <c r="AJ16" s="4"/>
      <c r="AK16" s="5">
        <v>0</v>
      </c>
      <c r="AL16" s="4"/>
      <c r="AM16" s="4"/>
      <c r="AN16" s="5"/>
      <c r="AO16" s="5"/>
      <c r="AP16" s="5"/>
      <c r="AQ16" s="5">
        <v>0</v>
      </c>
      <c r="AR16" s="4"/>
      <c r="AS16" s="4"/>
      <c r="AT16" s="5">
        <v>0</v>
      </c>
      <c r="AU16" s="4"/>
      <c r="AV16" s="4"/>
      <c r="AW16" s="5">
        <v>0</v>
      </c>
      <c r="AX16" s="4"/>
      <c r="AY16" s="4"/>
      <c r="AZ16" s="5">
        <v>0</v>
      </c>
      <c r="BA16" s="4"/>
      <c r="BB16" s="4"/>
      <c r="BC16" s="5">
        <v>0</v>
      </c>
      <c r="BD16" s="4"/>
      <c r="BE16" s="4"/>
      <c r="BF16" s="5">
        <v>0</v>
      </c>
      <c r="BG16" s="4"/>
      <c r="BH16" s="4"/>
      <c r="BI16" s="5">
        <v>0</v>
      </c>
      <c r="BJ16" s="4"/>
      <c r="BK16" s="4"/>
      <c r="BL16" s="5">
        <v>0</v>
      </c>
      <c r="BM16" s="4"/>
      <c r="BN16" s="4"/>
      <c r="BO16" s="5"/>
      <c r="BP16" s="5"/>
      <c r="BQ16" s="5"/>
      <c r="BR16" s="5"/>
      <c r="BS16" s="5">
        <v>0</v>
      </c>
      <c r="BT16" s="4"/>
      <c r="BU16" s="4"/>
      <c r="BV16" s="5"/>
      <c r="BW16" s="7" t="s">
        <v>46</v>
      </c>
      <c r="BX16" s="72">
        <f t="shared" si="0"/>
        <v>90</v>
      </c>
      <c r="BY16" s="72">
        <f t="shared" si="1"/>
        <v>0</v>
      </c>
      <c r="BZ16" s="73">
        <f t="shared" si="2"/>
        <v>90</v>
      </c>
    </row>
    <row r="17" spans="1:78" ht="12.75">
      <c r="A17" s="7" t="s">
        <v>47</v>
      </c>
      <c r="B17" s="5"/>
      <c r="C17" s="5"/>
      <c r="D17" s="5"/>
      <c r="E17" s="5">
        <v>0</v>
      </c>
      <c r="F17" s="4"/>
      <c r="G17" s="4"/>
      <c r="H17" s="5">
        <v>0</v>
      </c>
      <c r="I17" s="4"/>
      <c r="J17" s="4"/>
      <c r="K17" s="5">
        <v>0</v>
      </c>
      <c r="L17" s="4"/>
      <c r="M17" s="4"/>
      <c r="N17" s="5"/>
      <c r="O17" s="5"/>
      <c r="P17" s="5">
        <v>0</v>
      </c>
      <c r="Q17" s="4"/>
      <c r="R17" s="4"/>
      <c r="S17" s="5"/>
      <c r="T17" s="5">
        <v>0</v>
      </c>
      <c r="U17" s="4"/>
      <c r="V17" s="4"/>
      <c r="W17" s="5"/>
      <c r="X17" s="5"/>
      <c r="Y17" s="5"/>
      <c r="Z17" s="5">
        <v>18860</v>
      </c>
      <c r="AA17" s="5"/>
      <c r="AB17" s="5">
        <v>0</v>
      </c>
      <c r="AC17" s="4"/>
      <c r="AD17" s="4"/>
      <c r="AE17" s="5"/>
      <c r="AF17" s="5"/>
      <c r="AG17" s="5"/>
      <c r="AH17" s="5">
        <v>0</v>
      </c>
      <c r="AI17" s="4"/>
      <c r="AJ17" s="4"/>
      <c r="AK17" s="5">
        <v>0</v>
      </c>
      <c r="AL17" s="4"/>
      <c r="AM17" s="4"/>
      <c r="AN17" s="5"/>
      <c r="AO17" s="5"/>
      <c r="AP17" s="5"/>
      <c r="AQ17" s="5">
        <v>0</v>
      </c>
      <c r="AR17" s="4"/>
      <c r="AS17" s="4"/>
      <c r="AT17" s="5">
        <v>0</v>
      </c>
      <c r="AU17" s="4"/>
      <c r="AV17" s="4"/>
      <c r="AW17" s="5">
        <v>0</v>
      </c>
      <c r="AX17" s="4"/>
      <c r="AY17" s="4"/>
      <c r="AZ17" s="5">
        <v>0</v>
      </c>
      <c r="BA17" s="4"/>
      <c r="BB17" s="4"/>
      <c r="BC17" s="5">
        <v>0</v>
      </c>
      <c r="BD17" s="4"/>
      <c r="BE17" s="4"/>
      <c r="BF17" s="5">
        <v>0</v>
      </c>
      <c r="BG17" s="4"/>
      <c r="BH17" s="4"/>
      <c r="BI17" s="5">
        <v>0</v>
      </c>
      <c r="BJ17" s="4"/>
      <c r="BK17" s="4"/>
      <c r="BL17" s="5">
        <v>0</v>
      </c>
      <c r="BM17" s="4"/>
      <c r="BN17" s="4"/>
      <c r="BO17" s="5"/>
      <c r="BP17" s="5"/>
      <c r="BQ17" s="5"/>
      <c r="BR17" s="5"/>
      <c r="BS17" s="5">
        <v>0</v>
      </c>
      <c r="BT17" s="4"/>
      <c r="BU17" s="4"/>
      <c r="BV17" s="5"/>
      <c r="BW17" s="7" t="s">
        <v>47</v>
      </c>
      <c r="BX17" s="72">
        <f t="shared" si="0"/>
        <v>18860</v>
      </c>
      <c r="BY17" s="72">
        <f t="shared" si="1"/>
        <v>0</v>
      </c>
      <c r="BZ17" s="73">
        <f t="shared" si="2"/>
        <v>18860</v>
      </c>
    </row>
    <row r="18" spans="1:78" ht="12.75">
      <c r="A18" s="7" t="s">
        <v>48</v>
      </c>
      <c r="B18" s="5"/>
      <c r="C18" s="5"/>
      <c r="D18" s="5"/>
      <c r="E18" s="5">
        <v>30</v>
      </c>
      <c r="F18" s="4">
        <v>30</v>
      </c>
      <c r="G18" s="4"/>
      <c r="H18" s="5">
        <v>0</v>
      </c>
      <c r="I18" s="4"/>
      <c r="J18" s="4"/>
      <c r="K18" s="5">
        <v>100</v>
      </c>
      <c r="L18" s="4">
        <v>100</v>
      </c>
      <c r="M18" s="4"/>
      <c r="N18" s="5"/>
      <c r="O18" s="5"/>
      <c r="P18" s="5">
        <v>0</v>
      </c>
      <c r="Q18" s="4"/>
      <c r="R18" s="4"/>
      <c r="S18" s="5"/>
      <c r="T18" s="5">
        <v>0</v>
      </c>
      <c r="U18" s="4"/>
      <c r="V18" s="4"/>
      <c r="W18" s="5"/>
      <c r="X18" s="5"/>
      <c r="Y18" s="5"/>
      <c r="Z18" s="5"/>
      <c r="AA18" s="5"/>
      <c r="AB18" s="5">
        <v>0</v>
      </c>
      <c r="AC18" s="4"/>
      <c r="AD18" s="4"/>
      <c r="AE18" s="5"/>
      <c r="AF18" s="5"/>
      <c r="AG18" s="5"/>
      <c r="AH18" s="5">
        <v>0</v>
      </c>
      <c r="AI18" s="4"/>
      <c r="AJ18" s="4"/>
      <c r="AK18" s="5">
        <v>0</v>
      </c>
      <c r="AL18" s="4"/>
      <c r="AM18" s="4"/>
      <c r="AN18" s="5"/>
      <c r="AO18" s="5"/>
      <c r="AP18" s="5"/>
      <c r="AQ18" s="5">
        <v>0</v>
      </c>
      <c r="AR18" s="4"/>
      <c r="AS18" s="4"/>
      <c r="AT18" s="5">
        <v>0</v>
      </c>
      <c r="AU18" s="4"/>
      <c r="AV18" s="4"/>
      <c r="AW18" s="5">
        <v>0</v>
      </c>
      <c r="AX18" s="4"/>
      <c r="AY18" s="4"/>
      <c r="AZ18" s="5">
        <v>0</v>
      </c>
      <c r="BA18" s="4"/>
      <c r="BB18" s="4"/>
      <c r="BC18" s="5">
        <v>0</v>
      </c>
      <c r="BD18" s="4"/>
      <c r="BE18" s="4"/>
      <c r="BF18" s="5">
        <v>0</v>
      </c>
      <c r="BG18" s="4"/>
      <c r="BH18" s="4"/>
      <c r="BI18" s="5">
        <v>0</v>
      </c>
      <c r="BJ18" s="4"/>
      <c r="BK18" s="4"/>
      <c r="BL18" s="5">
        <v>0</v>
      </c>
      <c r="BM18" s="4"/>
      <c r="BN18" s="4"/>
      <c r="BO18" s="5"/>
      <c r="BP18" s="5"/>
      <c r="BQ18" s="5"/>
      <c r="BR18" s="5"/>
      <c r="BS18" s="5">
        <v>0</v>
      </c>
      <c r="BT18" s="4"/>
      <c r="BU18" s="4"/>
      <c r="BV18" s="5"/>
      <c r="BW18" s="7" t="s">
        <v>48</v>
      </c>
      <c r="BX18" s="72">
        <f t="shared" si="0"/>
        <v>130</v>
      </c>
      <c r="BY18" s="72">
        <f t="shared" si="1"/>
        <v>0</v>
      </c>
      <c r="BZ18" s="73">
        <f t="shared" si="2"/>
        <v>130</v>
      </c>
    </row>
    <row r="19" spans="1:78" ht="12.75">
      <c r="A19" s="7" t="s">
        <v>49</v>
      </c>
      <c r="B19" s="5"/>
      <c r="C19" s="5"/>
      <c r="D19" s="5"/>
      <c r="E19" s="5">
        <v>0</v>
      </c>
      <c r="F19" s="4"/>
      <c r="G19" s="4"/>
      <c r="H19" s="5">
        <v>20</v>
      </c>
      <c r="I19" s="4">
        <v>20</v>
      </c>
      <c r="J19" s="4"/>
      <c r="K19" s="5">
        <v>0</v>
      </c>
      <c r="L19" s="4"/>
      <c r="M19" s="4"/>
      <c r="N19" s="5"/>
      <c r="O19" s="5"/>
      <c r="P19" s="5">
        <v>0</v>
      </c>
      <c r="Q19" s="4"/>
      <c r="R19" s="4"/>
      <c r="S19" s="5"/>
      <c r="T19" s="5">
        <v>0</v>
      </c>
      <c r="U19" s="4"/>
      <c r="V19" s="4"/>
      <c r="W19" s="5"/>
      <c r="X19" s="5"/>
      <c r="Y19" s="5"/>
      <c r="Z19" s="5"/>
      <c r="AA19" s="5"/>
      <c r="AB19" s="5">
        <v>0</v>
      </c>
      <c r="AC19" s="4"/>
      <c r="AD19" s="4"/>
      <c r="AE19" s="5"/>
      <c r="AF19" s="5"/>
      <c r="AG19" s="5"/>
      <c r="AH19" s="5">
        <v>0</v>
      </c>
      <c r="AI19" s="4"/>
      <c r="AJ19" s="4"/>
      <c r="AK19" s="5">
        <v>0</v>
      </c>
      <c r="AL19" s="4"/>
      <c r="AM19" s="4"/>
      <c r="AN19" s="5"/>
      <c r="AO19" s="5"/>
      <c r="AP19" s="5"/>
      <c r="AQ19" s="5">
        <v>0</v>
      </c>
      <c r="AR19" s="4"/>
      <c r="AS19" s="4"/>
      <c r="AT19" s="5">
        <v>0</v>
      </c>
      <c r="AU19" s="4"/>
      <c r="AV19" s="4"/>
      <c r="AW19" s="5">
        <v>0</v>
      </c>
      <c r="AX19" s="4"/>
      <c r="AY19" s="4"/>
      <c r="AZ19" s="5">
        <v>0</v>
      </c>
      <c r="BA19" s="4"/>
      <c r="BB19" s="4"/>
      <c r="BC19" s="5">
        <v>0</v>
      </c>
      <c r="BD19" s="4"/>
      <c r="BE19" s="4"/>
      <c r="BF19" s="5">
        <v>0</v>
      </c>
      <c r="BG19" s="4"/>
      <c r="BH19" s="4"/>
      <c r="BI19" s="5">
        <v>0</v>
      </c>
      <c r="BJ19" s="4"/>
      <c r="BK19" s="4"/>
      <c r="BL19" s="5">
        <v>0</v>
      </c>
      <c r="BM19" s="4"/>
      <c r="BN19" s="4"/>
      <c r="BO19" s="5"/>
      <c r="BP19" s="5"/>
      <c r="BQ19" s="5"/>
      <c r="BR19" s="5"/>
      <c r="BS19" s="5">
        <v>0</v>
      </c>
      <c r="BT19" s="4"/>
      <c r="BU19" s="4"/>
      <c r="BV19" s="5"/>
      <c r="BW19" s="7" t="s">
        <v>49</v>
      </c>
      <c r="BX19" s="72">
        <f t="shared" si="0"/>
        <v>20</v>
      </c>
      <c r="BY19" s="72">
        <f t="shared" si="1"/>
        <v>0</v>
      </c>
      <c r="BZ19" s="73">
        <f t="shared" si="2"/>
        <v>20</v>
      </c>
    </row>
    <row r="20" spans="1:78" ht="12.75">
      <c r="A20" s="7" t="s">
        <v>50</v>
      </c>
      <c r="B20" s="5"/>
      <c r="C20" s="5"/>
      <c r="D20" s="5">
        <v>1420</v>
      </c>
      <c r="E20" s="5">
        <v>0</v>
      </c>
      <c r="F20" s="4"/>
      <c r="G20" s="4"/>
      <c r="H20" s="5">
        <v>0</v>
      </c>
      <c r="I20" s="4"/>
      <c r="J20" s="4"/>
      <c r="K20" s="5">
        <v>0</v>
      </c>
      <c r="L20" s="4"/>
      <c r="M20" s="4"/>
      <c r="N20" s="5"/>
      <c r="O20" s="5"/>
      <c r="P20" s="5">
        <v>0</v>
      </c>
      <c r="Q20" s="4"/>
      <c r="R20" s="4"/>
      <c r="S20" s="5"/>
      <c r="T20" s="5">
        <v>0</v>
      </c>
      <c r="U20" s="4"/>
      <c r="V20" s="4"/>
      <c r="W20" s="5"/>
      <c r="X20" s="5"/>
      <c r="Y20" s="5"/>
      <c r="Z20" s="5"/>
      <c r="AA20" s="5"/>
      <c r="AB20" s="5">
        <v>0</v>
      </c>
      <c r="AC20" s="4"/>
      <c r="AD20" s="4"/>
      <c r="AE20" s="5"/>
      <c r="AF20" s="5"/>
      <c r="AG20" s="5"/>
      <c r="AH20" s="5">
        <v>0</v>
      </c>
      <c r="AI20" s="4"/>
      <c r="AJ20" s="4"/>
      <c r="AK20" s="5">
        <v>0</v>
      </c>
      <c r="AL20" s="4"/>
      <c r="AM20" s="4"/>
      <c r="AN20" s="5"/>
      <c r="AO20" s="5"/>
      <c r="AP20" s="5"/>
      <c r="AQ20" s="5">
        <v>0</v>
      </c>
      <c r="AR20" s="4"/>
      <c r="AS20" s="4"/>
      <c r="AT20" s="5">
        <v>0</v>
      </c>
      <c r="AU20" s="4"/>
      <c r="AV20" s="4"/>
      <c r="AW20" s="5">
        <v>0</v>
      </c>
      <c r="AX20" s="4"/>
      <c r="AY20" s="4"/>
      <c r="AZ20" s="5">
        <v>0</v>
      </c>
      <c r="BA20" s="4"/>
      <c r="BB20" s="4"/>
      <c r="BC20" s="5">
        <v>0</v>
      </c>
      <c r="BD20" s="4"/>
      <c r="BE20" s="4"/>
      <c r="BF20" s="5">
        <v>0</v>
      </c>
      <c r="BG20" s="4"/>
      <c r="BH20" s="4"/>
      <c r="BI20" s="5">
        <v>0</v>
      </c>
      <c r="BJ20" s="4"/>
      <c r="BK20" s="4"/>
      <c r="BL20" s="5">
        <v>0</v>
      </c>
      <c r="BM20" s="4"/>
      <c r="BN20" s="4"/>
      <c r="BO20" s="5"/>
      <c r="BP20" s="5"/>
      <c r="BQ20" s="5"/>
      <c r="BR20" s="5"/>
      <c r="BS20" s="5">
        <v>0</v>
      </c>
      <c r="BT20" s="4"/>
      <c r="BU20" s="4"/>
      <c r="BV20" s="5"/>
      <c r="BW20" s="7" t="s">
        <v>50</v>
      </c>
      <c r="BX20" s="72">
        <f t="shared" si="0"/>
        <v>1420</v>
      </c>
      <c r="BY20" s="72">
        <f t="shared" si="1"/>
        <v>0</v>
      </c>
      <c r="BZ20" s="73">
        <f t="shared" si="2"/>
        <v>1420</v>
      </c>
    </row>
    <row r="21" spans="1:78" ht="12.75">
      <c r="A21" s="7" t="s">
        <v>51</v>
      </c>
      <c r="B21" s="5"/>
      <c r="C21" s="5"/>
      <c r="D21" s="5"/>
      <c r="E21" s="5">
        <v>100</v>
      </c>
      <c r="F21" s="4">
        <v>100</v>
      </c>
      <c r="G21" s="4"/>
      <c r="H21" s="5">
        <v>440</v>
      </c>
      <c r="I21" s="4">
        <v>440</v>
      </c>
      <c r="J21" s="4"/>
      <c r="K21" s="5">
        <v>870</v>
      </c>
      <c r="L21" s="4">
        <v>870</v>
      </c>
      <c r="M21" s="4"/>
      <c r="N21" s="5"/>
      <c r="O21" s="5"/>
      <c r="P21" s="5">
        <v>70</v>
      </c>
      <c r="Q21" s="4">
        <v>70</v>
      </c>
      <c r="R21" s="4"/>
      <c r="S21" s="5"/>
      <c r="T21" s="5">
        <v>0</v>
      </c>
      <c r="U21" s="4"/>
      <c r="V21" s="4"/>
      <c r="W21" s="5"/>
      <c r="X21" s="5"/>
      <c r="Y21" s="5"/>
      <c r="Z21" s="5"/>
      <c r="AA21" s="5"/>
      <c r="AB21" s="5">
        <v>0</v>
      </c>
      <c r="AC21" s="4"/>
      <c r="AD21" s="4"/>
      <c r="AE21" s="5"/>
      <c r="AF21" s="5"/>
      <c r="AG21" s="5"/>
      <c r="AH21" s="5">
        <v>0</v>
      </c>
      <c r="AI21" s="4"/>
      <c r="AJ21" s="4"/>
      <c r="AK21" s="5">
        <v>0</v>
      </c>
      <c r="AL21" s="4"/>
      <c r="AM21" s="4"/>
      <c r="AN21" s="5"/>
      <c r="AO21" s="5"/>
      <c r="AP21" s="5"/>
      <c r="AQ21" s="5">
        <v>0</v>
      </c>
      <c r="AR21" s="4"/>
      <c r="AS21" s="4"/>
      <c r="AT21" s="5">
        <v>0</v>
      </c>
      <c r="AU21" s="4"/>
      <c r="AV21" s="4"/>
      <c r="AW21" s="5">
        <v>0</v>
      </c>
      <c r="AX21" s="4"/>
      <c r="AY21" s="4"/>
      <c r="AZ21" s="5">
        <v>0</v>
      </c>
      <c r="BA21" s="4"/>
      <c r="BB21" s="4"/>
      <c r="BC21" s="5">
        <v>0</v>
      </c>
      <c r="BD21" s="4"/>
      <c r="BE21" s="4"/>
      <c r="BF21" s="5">
        <v>0</v>
      </c>
      <c r="BG21" s="4"/>
      <c r="BH21" s="4"/>
      <c r="BI21" s="5">
        <v>0</v>
      </c>
      <c r="BJ21" s="4"/>
      <c r="BK21" s="4"/>
      <c r="BL21" s="5">
        <v>0</v>
      </c>
      <c r="BM21" s="4"/>
      <c r="BN21" s="4"/>
      <c r="BO21" s="5"/>
      <c r="BP21" s="5"/>
      <c r="BQ21" s="5"/>
      <c r="BR21" s="5"/>
      <c r="BS21" s="5">
        <v>0</v>
      </c>
      <c r="BT21" s="4"/>
      <c r="BU21" s="4"/>
      <c r="BV21" s="5"/>
      <c r="BW21" s="7" t="s">
        <v>51</v>
      </c>
      <c r="BX21" s="72">
        <f t="shared" si="0"/>
        <v>1480</v>
      </c>
      <c r="BY21" s="72">
        <f t="shared" si="1"/>
        <v>0</v>
      </c>
      <c r="BZ21" s="73">
        <f t="shared" si="2"/>
        <v>1480</v>
      </c>
    </row>
    <row r="22" spans="1:78" ht="12.75">
      <c r="A22" s="7" t="s">
        <v>52</v>
      </c>
      <c r="B22" s="5"/>
      <c r="C22" s="5"/>
      <c r="D22" s="5"/>
      <c r="E22" s="5">
        <v>142.5</v>
      </c>
      <c r="F22" s="4">
        <v>142.5</v>
      </c>
      <c r="G22" s="4"/>
      <c r="H22" s="5">
        <v>142.5</v>
      </c>
      <c r="I22" s="4">
        <v>142.5</v>
      </c>
      <c r="J22" s="4"/>
      <c r="K22" s="5">
        <v>142.5</v>
      </c>
      <c r="L22" s="4">
        <v>142.5</v>
      </c>
      <c r="M22" s="4"/>
      <c r="N22" s="5">
        <v>142.5</v>
      </c>
      <c r="O22" s="5"/>
      <c r="P22" s="5">
        <v>180</v>
      </c>
      <c r="Q22" s="4">
        <v>180</v>
      </c>
      <c r="R22" s="4"/>
      <c r="S22" s="5"/>
      <c r="T22" s="5">
        <v>0</v>
      </c>
      <c r="U22" s="4"/>
      <c r="V22" s="4"/>
      <c r="W22" s="5"/>
      <c r="X22" s="5"/>
      <c r="Y22" s="5"/>
      <c r="Z22" s="5"/>
      <c r="AA22" s="5"/>
      <c r="AB22" s="5">
        <v>0</v>
      </c>
      <c r="AC22" s="4"/>
      <c r="AD22" s="4"/>
      <c r="AE22" s="5"/>
      <c r="AF22" s="5"/>
      <c r="AG22" s="5"/>
      <c r="AH22" s="5">
        <v>0</v>
      </c>
      <c r="AI22" s="4"/>
      <c r="AJ22" s="4"/>
      <c r="AK22" s="5">
        <v>0</v>
      </c>
      <c r="AL22" s="4"/>
      <c r="AM22" s="4"/>
      <c r="AN22" s="5"/>
      <c r="AO22" s="5"/>
      <c r="AP22" s="5"/>
      <c r="AQ22" s="5">
        <v>0</v>
      </c>
      <c r="AR22" s="4"/>
      <c r="AS22" s="4"/>
      <c r="AT22" s="5">
        <v>0</v>
      </c>
      <c r="AU22" s="4"/>
      <c r="AV22" s="4"/>
      <c r="AW22" s="5">
        <v>0</v>
      </c>
      <c r="AX22" s="4"/>
      <c r="AY22" s="4"/>
      <c r="AZ22" s="5">
        <v>0</v>
      </c>
      <c r="BA22" s="4"/>
      <c r="BB22" s="4"/>
      <c r="BC22" s="5">
        <v>0</v>
      </c>
      <c r="BD22" s="4"/>
      <c r="BE22" s="4"/>
      <c r="BF22" s="5">
        <v>0</v>
      </c>
      <c r="BG22" s="4"/>
      <c r="BH22" s="4"/>
      <c r="BI22" s="5">
        <v>0</v>
      </c>
      <c r="BJ22" s="4"/>
      <c r="BK22" s="4"/>
      <c r="BL22" s="5">
        <v>0</v>
      </c>
      <c r="BM22" s="4"/>
      <c r="BN22" s="4"/>
      <c r="BO22" s="5"/>
      <c r="BP22" s="5"/>
      <c r="BQ22" s="5"/>
      <c r="BR22" s="5"/>
      <c r="BS22" s="5">
        <v>0</v>
      </c>
      <c r="BT22" s="4"/>
      <c r="BU22" s="4"/>
      <c r="BV22" s="5"/>
      <c r="BW22" s="7" t="s">
        <v>52</v>
      </c>
      <c r="BX22" s="72">
        <f t="shared" si="0"/>
        <v>607.5</v>
      </c>
      <c r="BY22" s="72">
        <f t="shared" si="1"/>
        <v>142.5</v>
      </c>
      <c r="BZ22" s="73">
        <f t="shared" si="2"/>
        <v>750</v>
      </c>
    </row>
    <row r="23" spans="1:78" ht="12.75">
      <c r="A23" s="7" t="s">
        <v>53</v>
      </c>
      <c r="B23" s="5"/>
      <c r="C23" s="5"/>
      <c r="D23" s="5"/>
      <c r="E23" s="5">
        <v>28300</v>
      </c>
      <c r="F23" s="4">
        <v>28300</v>
      </c>
      <c r="G23" s="4"/>
      <c r="H23" s="5">
        <v>0</v>
      </c>
      <c r="I23" s="4"/>
      <c r="J23" s="4"/>
      <c r="K23" s="5">
        <v>0</v>
      </c>
      <c r="L23" s="4"/>
      <c r="M23" s="4"/>
      <c r="N23" s="5"/>
      <c r="O23" s="5">
        <v>19040</v>
      </c>
      <c r="P23" s="5">
        <v>0</v>
      </c>
      <c r="Q23" s="4"/>
      <c r="R23" s="4"/>
      <c r="S23" s="5"/>
      <c r="T23" s="5">
        <v>0</v>
      </c>
      <c r="U23" s="4"/>
      <c r="V23" s="4"/>
      <c r="W23" s="5"/>
      <c r="X23" s="5"/>
      <c r="Y23" s="5"/>
      <c r="Z23" s="5"/>
      <c r="AA23" s="5"/>
      <c r="AB23" s="5">
        <v>0</v>
      </c>
      <c r="AC23" s="4"/>
      <c r="AD23" s="4"/>
      <c r="AE23" s="5"/>
      <c r="AF23" s="5"/>
      <c r="AG23" s="5"/>
      <c r="AH23" s="5">
        <v>0</v>
      </c>
      <c r="AI23" s="4"/>
      <c r="AJ23" s="4"/>
      <c r="AK23" s="5">
        <v>0</v>
      </c>
      <c r="AL23" s="4"/>
      <c r="AM23" s="4"/>
      <c r="AN23" s="5"/>
      <c r="AO23" s="5"/>
      <c r="AP23" s="5"/>
      <c r="AQ23" s="5">
        <v>0</v>
      </c>
      <c r="AR23" s="4"/>
      <c r="AS23" s="4"/>
      <c r="AT23" s="5">
        <v>0</v>
      </c>
      <c r="AU23" s="4"/>
      <c r="AV23" s="4"/>
      <c r="AW23" s="5">
        <v>0</v>
      </c>
      <c r="AX23" s="4"/>
      <c r="AY23" s="4"/>
      <c r="AZ23" s="5">
        <v>0</v>
      </c>
      <c r="BA23" s="4"/>
      <c r="BB23" s="4"/>
      <c r="BC23" s="5">
        <v>0</v>
      </c>
      <c r="BD23" s="4"/>
      <c r="BE23" s="4"/>
      <c r="BF23" s="5">
        <v>0</v>
      </c>
      <c r="BG23" s="4"/>
      <c r="BH23" s="4"/>
      <c r="BI23" s="5">
        <v>0</v>
      </c>
      <c r="BJ23" s="4"/>
      <c r="BK23" s="4"/>
      <c r="BL23" s="5">
        <v>0</v>
      </c>
      <c r="BM23" s="4"/>
      <c r="BN23" s="4"/>
      <c r="BO23" s="5"/>
      <c r="BP23" s="5"/>
      <c r="BQ23" s="5"/>
      <c r="BR23" s="5"/>
      <c r="BS23" s="5">
        <v>0</v>
      </c>
      <c r="BT23" s="4"/>
      <c r="BU23" s="4"/>
      <c r="BV23" s="5"/>
      <c r="BW23" s="7" t="s">
        <v>53</v>
      </c>
      <c r="BX23" s="72">
        <f t="shared" si="0"/>
        <v>47340</v>
      </c>
      <c r="BY23" s="72">
        <f t="shared" si="1"/>
        <v>0</v>
      </c>
      <c r="BZ23" s="73">
        <f t="shared" si="2"/>
        <v>47340</v>
      </c>
    </row>
    <row r="24" spans="1:78" ht="12.75">
      <c r="A24" s="7" t="s">
        <v>54</v>
      </c>
      <c r="B24" s="5"/>
      <c r="C24" s="5"/>
      <c r="D24" s="5"/>
      <c r="E24" s="5">
        <v>190</v>
      </c>
      <c r="F24" s="4">
        <v>190</v>
      </c>
      <c r="G24" s="4"/>
      <c r="H24" s="5">
        <v>0</v>
      </c>
      <c r="I24" s="4"/>
      <c r="J24" s="4"/>
      <c r="K24" s="5">
        <v>0</v>
      </c>
      <c r="L24" s="4"/>
      <c r="M24" s="4"/>
      <c r="N24" s="5"/>
      <c r="O24" s="5"/>
      <c r="P24" s="5">
        <v>0</v>
      </c>
      <c r="Q24" s="4"/>
      <c r="R24" s="4"/>
      <c r="S24" s="5"/>
      <c r="T24" s="5">
        <v>0</v>
      </c>
      <c r="U24" s="4"/>
      <c r="V24" s="4"/>
      <c r="W24" s="5"/>
      <c r="X24" s="5"/>
      <c r="Y24" s="5"/>
      <c r="Z24" s="5"/>
      <c r="AA24" s="5"/>
      <c r="AB24" s="5">
        <v>0</v>
      </c>
      <c r="AC24" s="4"/>
      <c r="AD24" s="4"/>
      <c r="AE24" s="5"/>
      <c r="AF24" s="5"/>
      <c r="AG24" s="5"/>
      <c r="AH24" s="5">
        <v>0</v>
      </c>
      <c r="AI24" s="4"/>
      <c r="AJ24" s="4"/>
      <c r="AK24" s="5">
        <v>0</v>
      </c>
      <c r="AL24" s="4"/>
      <c r="AM24" s="4"/>
      <c r="AN24" s="5"/>
      <c r="AO24" s="5"/>
      <c r="AP24" s="5"/>
      <c r="AQ24" s="5">
        <v>0</v>
      </c>
      <c r="AR24" s="4"/>
      <c r="AS24" s="4"/>
      <c r="AT24" s="5">
        <v>0</v>
      </c>
      <c r="AU24" s="4"/>
      <c r="AV24" s="4"/>
      <c r="AW24" s="5">
        <v>0</v>
      </c>
      <c r="AX24" s="4"/>
      <c r="AY24" s="4"/>
      <c r="AZ24" s="5">
        <v>0</v>
      </c>
      <c r="BA24" s="4"/>
      <c r="BB24" s="4"/>
      <c r="BC24" s="5">
        <v>0</v>
      </c>
      <c r="BD24" s="4"/>
      <c r="BE24" s="4"/>
      <c r="BF24" s="5">
        <v>0</v>
      </c>
      <c r="BG24" s="4"/>
      <c r="BH24" s="4"/>
      <c r="BI24" s="5">
        <v>0</v>
      </c>
      <c r="BJ24" s="4"/>
      <c r="BK24" s="4"/>
      <c r="BL24" s="5">
        <v>0</v>
      </c>
      <c r="BM24" s="4"/>
      <c r="BN24" s="4"/>
      <c r="BO24" s="5"/>
      <c r="BP24" s="5"/>
      <c r="BQ24" s="5"/>
      <c r="BR24" s="5"/>
      <c r="BS24" s="5">
        <v>0</v>
      </c>
      <c r="BT24" s="4"/>
      <c r="BU24" s="4"/>
      <c r="BV24" s="5"/>
      <c r="BW24" s="7" t="s">
        <v>54</v>
      </c>
      <c r="BX24" s="72">
        <f t="shared" si="0"/>
        <v>190</v>
      </c>
      <c r="BY24" s="72">
        <f t="shared" si="1"/>
        <v>0</v>
      </c>
      <c r="BZ24" s="73">
        <f t="shared" si="2"/>
        <v>190</v>
      </c>
    </row>
    <row r="25" spans="1:78" ht="12.75">
      <c r="A25" s="10" t="s">
        <v>55</v>
      </c>
      <c r="B25" s="5"/>
      <c r="C25" s="5"/>
      <c r="D25" s="5"/>
      <c r="E25" s="5">
        <v>337.5</v>
      </c>
      <c r="F25" s="4"/>
      <c r="G25" s="4">
        <v>337.5</v>
      </c>
      <c r="H25" s="5">
        <v>644.8129572731343</v>
      </c>
      <c r="I25" s="4"/>
      <c r="J25" s="4">
        <v>644.8129572731343</v>
      </c>
      <c r="K25" s="5">
        <v>23.661971830985912</v>
      </c>
      <c r="L25" s="4"/>
      <c r="M25" s="4">
        <v>23.661971830985912</v>
      </c>
      <c r="N25" s="5"/>
      <c r="O25" s="5">
        <v>125575</v>
      </c>
      <c r="P25" s="5">
        <v>1021.5432827965169</v>
      </c>
      <c r="Q25" s="4"/>
      <c r="R25" s="4">
        <v>1021.5432827965169</v>
      </c>
      <c r="S25" s="5">
        <v>172.05128205128204</v>
      </c>
      <c r="T25" s="5">
        <v>1481.7494078119262</v>
      </c>
      <c r="U25" s="4"/>
      <c r="V25" s="4">
        <v>1481.7494078119262</v>
      </c>
      <c r="W25" s="5">
        <v>25.736145149814217</v>
      </c>
      <c r="X25" s="5">
        <v>16.76130524152107</v>
      </c>
      <c r="Y25" s="5">
        <v>6446.686647809331</v>
      </c>
      <c r="Z25" s="5"/>
      <c r="AA25" s="5"/>
      <c r="AB25" s="5">
        <v>99499.96615106653</v>
      </c>
      <c r="AC25" s="4">
        <v>97002</v>
      </c>
      <c r="AD25" s="4">
        <v>2497.9661510665364</v>
      </c>
      <c r="AE25" s="5">
        <v>2870.3752802576328</v>
      </c>
      <c r="AF25" s="5">
        <v>119957</v>
      </c>
      <c r="AG25" s="5">
        <v>13.928571428571429</v>
      </c>
      <c r="AH25" s="5">
        <v>10.151319461053975</v>
      </c>
      <c r="AI25" s="4"/>
      <c r="AJ25" s="4">
        <v>10.151319461053975</v>
      </c>
      <c r="AK25" s="5">
        <v>2043.2156121901328</v>
      </c>
      <c r="AL25" s="4"/>
      <c r="AM25" s="4">
        <v>2043.2156121901328</v>
      </c>
      <c r="AN25" s="5">
        <v>105.74218214221604</v>
      </c>
      <c r="AO25" s="5">
        <v>165.69588005619494</v>
      </c>
      <c r="AP25" s="5">
        <v>753.007123585515</v>
      </c>
      <c r="AQ25" s="5">
        <v>111.81592931176482</v>
      </c>
      <c r="AR25" s="4"/>
      <c r="AS25" s="4">
        <v>111.81592931176482</v>
      </c>
      <c r="AT25" s="5">
        <v>100.80790381790419</v>
      </c>
      <c r="AU25" s="4"/>
      <c r="AV25" s="4">
        <v>100.80790381790419</v>
      </c>
      <c r="AW25" s="5">
        <v>0</v>
      </c>
      <c r="AX25" s="4"/>
      <c r="AY25" s="4"/>
      <c r="AZ25" s="5">
        <v>2719.860028703731</v>
      </c>
      <c r="BA25" s="4"/>
      <c r="BB25" s="4">
        <v>2719.860028703731</v>
      </c>
      <c r="BC25" s="5">
        <v>1141.1057308720685</v>
      </c>
      <c r="BD25" s="4"/>
      <c r="BE25" s="4">
        <v>1141.1057308720685</v>
      </c>
      <c r="BF25" s="5">
        <v>10537.878620998948</v>
      </c>
      <c r="BG25" s="4"/>
      <c r="BH25" s="4">
        <v>10537.878620998948</v>
      </c>
      <c r="BI25" s="5">
        <v>1114.6824208344417</v>
      </c>
      <c r="BJ25" s="4"/>
      <c r="BK25" s="4">
        <v>1114.6824208344417</v>
      </c>
      <c r="BL25" s="5">
        <v>7004.901829611983</v>
      </c>
      <c r="BM25" s="4"/>
      <c r="BN25" s="4">
        <v>7004.901829611983</v>
      </c>
      <c r="BO25" s="5"/>
      <c r="BP25" s="5">
        <v>149720</v>
      </c>
      <c r="BQ25" s="5"/>
      <c r="BR25" s="5"/>
      <c r="BS25" s="5">
        <v>19558.100720922826</v>
      </c>
      <c r="BT25" s="4"/>
      <c r="BU25" s="4">
        <v>19558.100720922826</v>
      </c>
      <c r="BV25" s="5"/>
      <c r="BW25" s="10" t="s">
        <v>55</v>
      </c>
      <c r="BX25" s="72">
        <f>B25+C25+D25+F25+I25+L25+O25+Q25+U25+Z25+AA25+AC25+AF25+AI25+AL25+AR25+AU25+AX25+BA25+BD25+BG25+BJ25+BM25+BO25+BP25+BQ25+BR25+BT25+BV25</f>
        <v>492254</v>
      </c>
      <c r="BY25" s="72">
        <f>G25+J25+M25+N25+R25+S25+V25+W25+X25+Y25+AD25+AE25+AG25+AJ25+AM25+AN25+AO25+AP25+AS25+AV25+AY25+BB25+BE25+BH25+BK25+BN25+BU25</f>
        <v>60919.738305226034</v>
      </c>
      <c r="BZ25" s="73">
        <f t="shared" si="2"/>
        <v>553173.7383052261</v>
      </c>
    </row>
    <row r="26" spans="1:78" ht="12.75">
      <c r="A26" s="10" t="s">
        <v>56</v>
      </c>
      <c r="B26" s="5"/>
      <c r="C26" s="5"/>
      <c r="D26" s="5"/>
      <c r="E26" s="5">
        <v>1.911504424778761</v>
      </c>
      <c r="F26" s="4"/>
      <c r="G26" s="4">
        <v>1.911504424778761</v>
      </c>
      <c r="H26" s="5">
        <v>582.2678505936083</v>
      </c>
      <c r="I26" s="4"/>
      <c r="J26" s="4">
        <v>582.2678505936083</v>
      </c>
      <c r="K26" s="5">
        <v>80.64462024846749</v>
      </c>
      <c r="L26" s="4"/>
      <c r="M26" s="4">
        <v>80.64462024846749</v>
      </c>
      <c r="N26" s="5"/>
      <c r="O26" s="5">
        <v>25140</v>
      </c>
      <c r="P26" s="5">
        <v>817.1729293762554</v>
      </c>
      <c r="Q26" s="4"/>
      <c r="R26" s="4">
        <v>817.1729293762554</v>
      </c>
      <c r="S26" s="5"/>
      <c r="T26" s="5">
        <v>1165.6507420847581</v>
      </c>
      <c r="U26" s="4"/>
      <c r="V26" s="4">
        <v>1165.6507420847581</v>
      </c>
      <c r="W26" s="5">
        <v>13.064962225692565</v>
      </c>
      <c r="X26" s="5">
        <v>12.108860461104612</v>
      </c>
      <c r="Y26" s="5">
        <v>6177.164301816375</v>
      </c>
      <c r="Z26" s="5"/>
      <c r="AA26" s="5"/>
      <c r="AB26" s="5">
        <v>26685.724803535493</v>
      </c>
      <c r="AC26" s="4">
        <v>25593</v>
      </c>
      <c r="AD26" s="4">
        <v>1092.7248035354946</v>
      </c>
      <c r="AE26" s="5">
        <v>1230.5004643995553</v>
      </c>
      <c r="AF26" s="5">
        <v>46354</v>
      </c>
      <c r="AG26" s="5">
        <v>70.29760404655018</v>
      </c>
      <c r="AH26" s="5">
        <v>12.750220832142684</v>
      </c>
      <c r="AI26" s="4"/>
      <c r="AJ26" s="4">
        <v>12.750220832142684</v>
      </c>
      <c r="AK26" s="5">
        <v>1018.5020295408195</v>
      </c>
      <c r="AL26" s="4"/>
      <c r="AM26" s="4">
        <v>1018.5020295408195</v>
      </c>
      <c r="AN26" s="5">
        <v>42.55682757009359</v>
      </c>
      <c r="AO26" s="5">
        <v>114.25553222987577</v>
      </c>
      <c r="AP26" s="5">
        <v>611.4157132941575</v>
      </c>
      <c r="AQ26" s="5">
        <v>92.25600089799667</v>
      </c>
      <c r="AR26" s="4">
        <v>75</v>
      </c>
      <c r="AS26" s="4">
        <v>17.256000897996678</v>
      </c>
      <c r="AT26" s="5">
        <v>48.95061905701119</v>
      </c>
      <c r="AU26" s="4"/>
      <c r="AV26" s="4">
        <v>48.95061905701119</v>
      </c>
      <c r="AW26" s="5">
        <v>55</v>
      </c>
      <c r="AX26" s="4">
        <v>55</v>
      </c>
      <c r="AY26" s="4"/>
      <c r="AZ26" s="5">
        <v>1527.3960736258343</v>
      </c>
      <c r="BA26" s="4"/>
      <c r="BB26" s="4">
        <v>1527.3960736258343</v>
      </c>
      <c r="BC26" s="5">
        <v>1074.9718300804961</v>
      </c>
      <c r="BD26" s="4"/>
      <c r="BE26" s="4">
        <v>1074.9718300804961</v>
      </c>
      <c r="BF26" s="5">
        <v>7567.453150736599</v>
      </c>
      <c r="BG26" s="4"/>
      <c r="BH26" s="4">
        <v>7567.453150736599</v>
      </c>
      <c r="BI26" s="5">
        <v>1988.164704093425</v>
      </c>
      <c r="BJ26" s="4"/>
      <c r="BK26" s="4">
        <v>1988.164704093425</v>
      </c>
      <c r="BL26" s="5">
        <v>2706.6652012482714</v>
      </c>
      <c r="BM26" s="4"/>
      <c r="BN26" s="4">
        <v>2706.6652012482714</v>
      </c>
      <c r="BO26" s="5"/>
      <c r="BP26" s="5">
        <v>77490</v>
      </c>
      <c r="BQ26" s="5"/>
      <c r="BR26" s="5"/>
      <c r="BS26" s="5">
        <v>13339.113392260542</v>
      </c>
      <c r="BT26" s="4">
        <v>3360</v>
      </c>
      <c r="BU26" s="4">
        <v>9979.113392260542</v>
      </c>
      <c r="BV26" s="5"/>
      <c r="BW26" s="10" t="s">
        <v>56</v>
      </c>
      <c r="BX26" s="72">
        <f aca="true" t="shared" si="3" ref="BX26:BX89">B26+C26+D26+F26+I26+L26+O26+Q26+U26+Z26+AA26+AC26+AF26+AI26+AL26+AR26+AU26+AX26+BA26+BD26+BG26+BJ26+BM26+BO26+BP26+BQ26+BR26+BT26+BV26</f>
        <v>178067</v>
      </c>
      <c r="BY26" s="72">
        <f aca="true" t="shared" si="4" ref="BY26:BY89">G26+J26+M26+N26+R26+S26+V26+W26+X26+Y26+AD26+AE26+AG26+AJ26+AM26+AN26+AO26+AP26+AS26+AV26+AY26+BB26+BE26+BH26+BK26+BN26+BU26</f>
        <v>37952.9599386799</v>
      </c>
      <c r="BZ26" s="73">
        <f t="shared" si="2"/>
        <v>216019.9599386799</v>
      </c>
    </row>
    <row r="27" spans="1:78" ht="12.75">
      <c r="A27" s="10" t="s">
        <v>57</v>
      </c>
      <c r="B27" s="5"/>
      <c r="C27" s="5"/>
      <c r="D27" s="5"/>
      <c r="E27" s="5">
        <v>79.59290140860172</v>
      </c>
      <c r="F27" s="4"/>
      <c r="G27" s="4">
        <v>79.59290140860172</v>
      </c>
      <c r="H27" s="5">
        <v>609.5800648422128</v>
      </c>
      <c r="I27" s="4"/>
      <c r="J27" s="4">
        <v>609.5800648422128</v>
      </c>
      <c r="K27" s="5">
        <v>32.20376047723326</v>
      </c>
      <c r="L27" s="4"/>
      <c r="M27" s="4">
        <v>32.20376047723326</v>
      </c>
      <c r="N27" s="5"/>
      <c r="O27" s="5">
        <v>26120</v>
      </c>
      <c r="P27" s="5">
        <v>1081.614730433023</v>
      </c>
      <c r="Q27" s="4"/>
      <c r="R27" s="4">
        <v>1081.614730433023</v>
      </c>
      <c r="S27" s="5">
        <v>15.64572864321608</v>
      </c>
      <c r="T27" s="5">
        <v>295.0856519610286</v>
      </c>
      <c r="U27" s="4"/>
      <c r="V27" s="4">
        <v>295.0856519610286</v>
      </c>
      <c r="W27" s="5">
        <v>5.685768630175364</v>
      </c>
      <c r="X27" s="5">
        <v>4.580736679966394</v>
      </c>
      <c r="Y27" s="5">
        <v>1574.4486123837833</v>
      </c>
      <c r="Z27" s="5"/>
      <c r="AA27" s="5"/>
      <c r="AB27" s="5">
        <v>38948.22599647443</v>
      </c>
      <c r="AC27" s="4">
        <v>37605</v>
      </c>
      <c r="AD27" s="4">
        <v>1343.2259964744283</v>
      </c>
      <c r="AE27" s="5">
        <v>316.58730149028554</v>
      </c>
      <c r="AF27" s="5">
        <v>64600</v>
      </c>
      <c r="AG27" s="5">
        <v>164.228676556751</v>
      </c>
      <c r="AH27" s="5">
        <v>4.904948212192339</v>
      </c>
      <c r="AI27" s="4"/>
      <c r="AJ27" s="4">
        <v>4.904948212192339</v>
      </c>
      <c r="AK27" s="5">
        <v>610.6851670062247</v>
      </c>
      <c r="AL27" s="4">
        <v>325</v>
      </c>
      <c r="AM27" s="4">
        <v>285.6851670062247</v>
      </c>
      <c r="AN27" s="5">
        <v>22.502657298409794</v>
      </c>
      <c r="AO27" s="5">
        <v>33.599585756287446</v>
      </c>
      <c r="AP27" s="5">
        <v>138.82783745500473</v>
      </c>
      <c r="AQ27" s="5">
        <v>12.72866089583479</v>
      </c>
      <c r="AR27" s="4"/>
      <c r="AS27" s="4">
        <v>12.72866089583479</v>
      </c>
      <c r="AT27" s="5">
        <v>143.58720277369574</v>
      </c>
      <c r="AU27" s="4"/>
      <c r="AV27" s="4">
        <v>143.58720277369574</v>
      </c>
      <c r="AW27" s="5">
        <v>0</v>
      </c>
      <c r="AX27" s="4"/>
      <c r="AY27" s="4"/>
      <c r="AZ27" s="5">
        <v>541.14340488557</v>
      </c>
      <c r="BA27" s="4">
        <v>205</v>
      </c>
      <c r="BB27" s="4">
        <v>336.14340488557</v>
      </c>
      <c r="BC27" s="5">
        <v>723.620057707984</v>
      </c>
      <c r="BD27" s="4">
        <v>185</v>
      </c>
      <c r="BE27" s="4">
        <v>538.620057707984</v>
      </c>
      <c r="BF27" s="5">
        <v>2273.9377317349868</v>
      </c>
      <c r="BG27" s="4"/>
      <c r="BH27" s="4">
        <v>2273.9377317349868</v>
      </c>
      <c r="BI27" s="5">
        <v>1256.0621071969802</v>
      </c>
      <c r="BJ27" s="4"/>
      <c r="BK27" s="4">
        <v>1256.0621071969802</v>
      </c>
      <c r="BL27" s="5">
        <v>2808.6370595359786</v>
      </c>
      <c r="BM27" s="4">
        <v>240</v>
      </c>
      <c r="BN27" s="4">
        <v>2568.6370595359786</v>
      </c>
      <c r="BO27" s="5"/>
      <c r="BP27" s="5">
        <v>89375</v>
      </c>
      <c r="BQ27" s="5"/>
      <c r="BR27" s="5"/>
      <c r="BS27" s="5">
        <v>5270.623206545866</v>
      </c>
      <c r="BT27" s="4">
        <v>695</v>
      </c>
      <c r="BU27" s="4">
        <v>4575.623206545866</v>
      </c>
      <c r="BV27" s="5"/>
      <c r="BW27" s="10" t="s">
        <v>57</v>
      </c>
      <c r="BX27" s="72">
        <f t="shared" si="3"/>
        <v>219350</v>
      </c>
      <c r="BY27" s="72">
        <f t="shared" si="4"/>
        <v>17713.33955698572</v>
      </c>
      <c r="BZ27" s="73">
        <f t="shared" si="2"/>
        <v>237063.3395569857</v>
      </c>
    </row>
    <row r="28" spans="1:78" ht="12.75">
      <c r="A28" s="10" t="s">
        <v>58</v>
      </c>
      <c r="B28" s="5"/>
      <c r="C28" s="5"/>
      <c r="D28" s="5"/>
      <c r="E28" s="5">
        <v>0.8495575221238938</v>
      </c>
      <c r="F28" s="4"/>
      <c r="G28" s="4">
        <v>0.8495575221238938</v>
      </c>
      <c r="H28" s="5">
        <v>381.55899317741955</v>
      </c>
      <c r="I28" s="4"/>
      <c r="J28" s="4">
        <v>381.55899317741955</v>
      </c>
      <c r="K28" s="5">
        <v>39.179196413993736</v>
      </c>
      <c r="L28" s="4"/>
      <c r="M28" s="4">
        <v>39.179196413993736</v>
      </c>
      <c r="N28" s="5"/>
      <c r="O28" s="5">
        <v>25668</v>
      </c>
      <c r="P28" s="5">
        <v>513.3490282197015</v>
      </c>
      <c r="Q28" s="4"/>
      <c r="R28" s="4">
        <v>513.3490282197015</v>
      </c>
      <c r="S28" s="5"/>
      <c r="T28" s="5">
        <v>771.0360045479212</v>
      </c>
      <c r="U28" s="4"/>
      <c r="V28" s="4">
        <v>771.0360045479212</v>
      </c>
      <c r="W28" s="5">
        <v>8.2386051312598</v>
      </c>
      <c r="X28" s="5">
        <v>7.200599762996636</v>
      </c>
      <c r="Y28" s="5">
        <v>3774.285627448538</v>
      </c>
      <c r="Z28" s="5"/>
      <c r="AA28" s="5"/>
      <c r="AB28" s="5">
        <v>29534.63703190755</v>
      </c>
      <c r="AC28" s="4">
        <v>28610</v>
      </c>
      <c r="AD28" s="4">
        <v>924.6370319075494</v>
      </c>
      <c r="AE28" s="5">
        <v>700.1893809813708</v>
      </c>
      <c r="AF28" s="5"/>
      <c r="AG28" s="5">
        <v>48.1070907695418</v>
      </c>
      <c r="AH28" s="5">
        <v>12.728461748250446</v>
      </c>
      <c r="AI28" s="4"/>
      <c r="AJ28" s="4">
        <v>12.728461748250446</v>
      </c>
      <c r="AK28" s="5">
        <v>1405.4529476446578</v>
      </c>
      <c r="AL28" s="4">
        <v>795</v>
      </c>
      <c r="AM28" s="4">
        <v>610.4529476446577</v>
      </c>
      <c r="AN28" s="5">
        <v>32.30025047616012</v>
      </c>
      <c r="AO28" s="5">
        <v>56.88157907685388</v>
      </c>
      <c r="AP28" s="5">
        <v>371.5173659269422</v>
      </c>
      <c r="AQ28" s="5">
        <v>63.213097154455994</v>
      </c>
      <c r="AR28" s="4">
        <v>55</v>
      </c>
      <c r="AS28" s="4">
        <v>8.213097154455996</v>
      </c>
      <c r="AT28" s="5">
        <v>22.355125906626917</v>
      </c>
      <c r="AU28" s="4"/>
      <c r="AV28" s="4">
        <v>22.355125906626917</v>
      </c>
      <c r="AW28" s="5">
        <v>50</v>
      </c>
      <c r="AX28" s="4">
        <v>50</v>
      </c>
      <c r="AY28" s="4"/>
      <c r="AZ28" s="5">
        <v>1340.2190942422258</v>
      </c>
      <c r="BA28" s="4">
        <v>400</v>
      </c>
      <c r="BB28" s="4">
        <v>940.2190942422257</v>
      </c>
      <c r="BC28" s="5">
        <v>1173.5176328509667</v>
      </c>
      <c r="BD28" s="4">
        <v>500</v>
      </c>
      <c r="BE28" s="4">
        <v>673.5176328509667</v>
      </c>
      <c r="BF28" s="5">
        <v>4929.999472564262</v>
      </c>
      <c r="BG28" s="4">
        <v>160</v>
      </c>
      <c r="BH28" s="4">
        <v>4769.999472564262</v>
      </c>
      <c r="BI28" s="5">
        <v>1228.2841906391598</v>
      </c>
      <c r="BJ28" s="4"/>
      <c r="BK28" s="4">
        <v>1228.2841906391598</v>
      </c>
      <c r="BL28" s="5">
        <v>1578.542439375932</v>
      </c>
      <c r="BM28" s="4"/>
      <c r="BN28" s="4">
        <v>1578.542439375932</v>
      </c>
      <c r="BO28" s="5"/>
      <c r="BP28" s="5">
        <v>86640</v>
      </c>
      <c r="BQ28" s="5"/>
      <c r="BR28" s="5"/>
      <c r="BS28" s="5">
        <v>16852.597061829863</v>
      </c>
      <c r="BT28" s="4">
        <v>10655</v>
      </c>
      <c r="BU28" s="4">
        <v>6197.597061829863</v>
      </c>
      <c r="BV28" s="5"/>
      <c r="BW28" s="10" t="s">
        <v>58</v>
      </c>
      <c r="BX28" s="72">
        <f t="shared" si="3"/>
        <v>153533</v>
      </c>
      <c r="BY28" s="72">
        <f t="shared" si="4"/>
        <v>23671.239835318775</v>
      </c>
      <c r="BZ28" s="73">
        <f t="shared" si="2"/>
        <v>177204.23983531876</v>
      </c>
    </row>
    <row r="29" spans="1:78" ht="12.75">
      <c r="A29" s="10" t="s">
        <v>59</v>
      </c>
      <c r="B29" s="5"/>
      <c r="C29" s="5"/>
      <c r="D29" s="5"/>
      <c r="E29" s="5">
        <v>15260</v>
      </c>
      <c r="F29" s="4">
        <v>15260</v>
      </c>
      <c r="G29" s="4"/>
      <c r="H29" s="5">
        <v>2960</v>
      </c>
      <c r="I29" s="4">
        <v>2960</v>
      </c>
      <c r="J29" s="4"/>
      <c r="K29" s="5">
        <v>0</v>
      </c>
      <c r="L29" s="4"/>
      <c r="M29" s="4"/>
      <c r="N29" s="5"/>
      <c r="O29" s="5">
        <v>2037370</v>
      </c>
      <c r="P29" s="5">
        <v>0</v>
      </c>
      <c r="Q29" s="4"/>
      <c r="R29" s="4"/>
      <c r="S29" s="5"/>
      <c r="T29" s="5">
        <v>0</v>
      </c>
      <c r="U29" s="4"/>
      <c r="V29" s="4"/>
      <c r="W29" s="5"/>
      <c r="X29" s="5"/>
      <c r="Y29" s="5"/>
      <c r="Z29" s="5"/>
      <c r="AA29" s="5"/>
      <c r="AB29" s="5">
        <v>4743360</v>
      </c>
      <c r="AC29" s="4">
        <v>4743360</v>
      </c>
      <c r="AD29" s="4"/>
      <c r="AE29" s="5"/>
      <c r="AF29" s="5">
        <v>6281880</v>
      </c>
      <c r="AG29" s="5"/>
      <c r="AH29" s="5">
        <v>0</v>
      </c>
      <c r="AI29" s="4"/>
      <c r="AJ29" s="4"/>
      <c r="AK29" s="5">
        <v>0</v>
      </c>
      <c r="AL29" s="4"/>
      <c r="AM29" s="4"/>
      <c r="AN29" s="5"/>
      <c r="AO29" s="5"/>
      <c r="AP29" s="5"/>
      <c r="AQ29" s="5">
        <v>7680</v>
      </c>
      <c r="AR29" s="4">
        <v>7680</v>
      </c>
      <c r="AS29" s="4"/>
      <c r="AT29" s="5">
        <v>0</v>
      </c>
      <c r="AU29" s="4"/>
      <c r="AV29" s="4"/>
      <c r="AW29" s="5">
        <v>6200</v>
      </c>
      <c r="AX29" s="4">
        <v>6200</v>
      </c>
      <c r="AY29" s="4"/>
      <c r="AZ29" s="5">
        <v>0</v>
      </c>
      <c r="BA29" s="4"/>
      <c r="BB29" s="4"/>
      <c r="BC29" s="5">
        <v>0</v>
      </c>
      <c r="BD29" s="4"/>
      <c r="BE29" s="4"/>
      <c r="BF29" s="5">
        <v>14290</v>
      </c>
      <c r="BG29" s="4">
        <v>14290</v>
      </c>
      <c r="BH29" s="4"/>
      <c r="BI29" s="5">
        <v>0</v>
      </c>
      <c r="BJ29" s="4"/>
      <c r="BK29" s="4"/>
      <c r="BL29" s="5">
        <v>517460</v>
      </c>
      <c r="BM29" s="4">
        <v>517460</v>
      </c>
      <c r="BN29" s="4"/>
      <c r="BO29" s="5">
        <v>3560</v>
      </c>
      <c r="BP29" s="5">
        <v>9917630</v>
      </c>
      <c r="BQ29" s="5"/>
      <c r="BR29" s="5">
        <v>1031540</v>
      </c>
      <c r="BS29" s="5">
        <v>593450</v>
      </c>
      <c r="BT29" s="4">
        <v>593450</v>
      </c>
      <c r="BU29" s="4"/>
      <c r="BV29" s="5">
        <v>517780</v>
      </c>
      <c r="BW29" s="10" t="s">
        <v>59</v>
      </c>
      <c r="BX29" s="72">
        <f t="shared" si="3"/>
        <v>25690420</v>
      </c>
      <c r="BY29" s="72">
        <f t="shared" si="4"/>
        <v>0</v>
      </c>
      <c r="BZ29" s="73">
        <f t="shared" si="2"/>
        <v>25690420</v>
      </c>
    </row>
    <row r="30" spans="1:78" ht="12.75">
      <c r="A30" s="10" t="s">
        <v>60</v>
      </c>
      <c r="B30" s="5"/>
      <c r="C30" s="5"/>
      <c r="D30" s="5"/>
      <c r="E30" s="5">
        <v>0</v>
      </c>
      <c r="F30" s="4"/>
      <c r="G30" s="4"/>
      <c r="H30" s="5">
        <v>6820</v>
      </c>
      <c r="I30" s="4">
        <v>6820</v>
      </c>
      <c r="J30" s="4"/>
      <c r="K30" s="5">
        <v>0</v>
      </c>
      <c r="L30" s="4"/>
      <c r="M30" s="4"/>
      <c r="N30" s="5"/>
      <c r="O30" s="5"/>
      <c r="P30" s="5">
        <v>0</v>
      </c>
      <c r="Q30" s="4"/>
      <c r="R30" s="4"/>
      <c r="S30" s="5"/>
      <c r="T30" s="5">
        <v>0</v>
      </c>
      <c r="U30" s="4"/>
      <c r="V30" s="4"/>
      <c r="W30" s="5"/>
      <c r="X30" s="5"/>
      <c r="Y30" s="5"/>
      <c r="Z30" s="5"/>
      <c r="AA30" s="5"/>
      <c r="AB30" s="5">
        <v>41860</v>
      </c>
      <c r="AC30" s="4">
        <v>41860</v>
      </c>
      <c r="AD30" s="4"/>
      <c r="AE30" s="5"/>
      <c r="AF30" s="5"/>
      <c r="AG30" s="5"/>
      <c r="AH30" s="5">
        <v>0</v>
      </c>
      <c r="AI30" s="4"/>
      <c r="AJ30" s="4"/>
      <c r="AK30" s="5">
        <v>0</v>
      </c>
      <c r="AL30" s="4"/>
      <c r="AM30" s="4"/>
      <c r="AN30" s="5"/>
      <c r="AO30" s="5"/>
      <c r="AP30" s="5"/>
      <c r="AQ30" s="5">
        <v>0</v>
      </c>
      <c r="AR30" s="4"/>
      <c r="AS30" s="4"/>
      <c r="AT30" s="5">
        <v>0</v>
      </c>
      <c r="AU30" s="4"/>
      <c r="AV30" s="4"/>
      <c r="AW30" s="5">
        <v>0</v>
      </c>
      <c r="AX30" s="4"/>
      <c r="AY30" s="4"/>
      <c r="AZ30" s="5">
        <v>0</v>
      </c>
      <c r="BA30" s="4"/>
      <c r="BB30" s="4"/>
      <c r="BC30" s="5">
        <v>0</v>
      </c>
      <c r="BD30" s="4"/>
      <c r="BE30" s="4"/>
      <c r="BF30" s="5">
        <v>47480</v>
      </c>
      <c r="BG30" s="4">
        <v>47480</v>
      </c>
      <c r="BH30" s="4"/>
      <c r="BI30" s="5">
        <v>12020</v>
      </c>
      <c r="BJ30" s="4">
        <v>12020</v>
      </c>
      <c r="BK30" s="4"/>
      <c r="BL30" s="5">
        <v>167400</v>
      </c>
      <c r="BM30" s="4">
        <v>167400</v>
      </c>
      <c r="BN30" s="4"/>
      <c r="BO30" s="5"/>
      <c r="BP30" s="5"/>
      <c r="BQ30" s="5"/>
      <c r="BR30" s="5"/>
      <c r="BS30" s="5">
        <v>81560</v>
      </c>
      <c r="BT30" s="4">
        <v>81560</v>
      </c>
      <c r="BU30" s="4"/>
      <c r="BV30" s="5"/>
      <c r="BW30" s="10" t="s">
        <v>60</v>
      </c>
      <c r="BX30" s="72">
        <f t="shared" si="3"/>
        <v>357140</v>
      </c>
      <c r="BY30" s="72">
        <f t="shared" si="4"/>
        <v>0</v>
      </c>
      <c r="BZ30" s="73">
        <f t="shared" si="2"/>
        <v>357140</v>
      </c>
    </row>
    <row r="31" spans="1:78" ht="12.75">
      <c r="A31" s="10" t="s">
        <v>61</v>
      </c>
      <c r="B31" s="5"/>
      <c r="C31" s="5"/>
      <c r="D31" s="5"/>
      <c r="E31" s="5">
        <v>0</v>
      </c>
      <c r="F31" s="4"/>
      <c r="G31" s="4"/>
      <c r="H31" s="5">
        <v>135.70382789556592</v>
      </c>
      <c r="I31" s="4"/>
      <c r="J31" s="4">
        <v>135.70382789556592</v>
      </c>
      <c r="K31" s="5">
        <v>0</v>
      </c>
      <c r="L31" s="4"/>
      <c r="M31" s="4"/>
      <c r="N31" s="5"/>
      <c r="O31" s="5">
        <v>25931</v>
      </c>
      <c r="P31" s="5">
        <v>247.5096319590938</v>
      </c>
      <c r="Q31" s="4"/>
      <c r="R31" s="4">
        <v>247.5096319590938</v>
      </c>
      <c r="S31" s="5"/>
      <c r="T31" s="5">
        <v>135.77496107310697</v>
      </c>
      <c r="U31" s="4"/>
      <c r="V31" s="4">
        <v>135.77496107310697</v>
      </c>
      <c r="W31" s="5">
        <v>2.8729567029404954</v>
      </c>
      <c r="X31" s="5">
        <v>2.1393722205431542</v>
      </c>
      <c r="Y31" s="5">
        <v>1759.144515132464</v>
      </c>
      <c r="Z31" s="5"/>
      <c r="AA31" s="5"/>
      <c r="AB31" s="5">
        <v>21212.400018373683</v>
      </c>
      <c r="AC31" s="4">
        <v>20891</v>
      </c>
      <c r="AD31" s="4">
        <v>321.40001837368277</v>
      </c>
      <c r="AE31" s="5">
        <v>140.63263041065483</v>
      </c>
      <c r="AF31" s="5">
        <v>18487</v>
      </c>
      <c r="AG31" s="5">
        <v>12.863217499539847</v>
      </c>
      <c r="AH31" s="5">
        <v>2.0137299771167045</v>
      </c>
      <c r="AI31" s="4"/>
      <c r="AJ31" s="4">
        <v>2.0137299771167045</v>
      </c>
      <c r="AK31" s="5">
        <v>237.79927676334233</v>
      </c>
      <c r="AL31" s="4"/>
      <c r="AM31" s="4">
        <v>237.79927676334233</v>
      </c>
      <c r="AN31" s="5">
        <v>10.127361000266028</v>
      </c>
      <c r="AO31" s="5">
        <v>19.3613758352503</v>
      </c>
      <c r="AP31" s="5">
        <v>99.78568482589463</v>
      </c>
      <c r="AQ31" s="5">
        <v>7.646369675488677</v>
      </c>
      <c r="AR31" s="4"/>
      <c r="AS31" s="4">
        <v>7.646369675488677</v>
      </c>
      <c r="AT31" s="5">
        <v>8.342340352822287</v>
      </c>
      <c r="AU31" s="4"/>
      <c r="AV31" s="4">
        <v>8.342340352822287</v>
      </c>
      <c r="AW31" s="5">
        <v>4.9590163934426235</v>
      </c>
      <c r="AX31" s="4"/>
      <c r="AY31" s="4">
        <v>4.9590163934426235</v>
      </c>
      <c r="AZ31" s="5">
        <v>302.7759803046117</v>
      </c>
      <c r="BA31" s="4"/>
      <c r="BB31" s="4">
        <v>302.7759803046117</v>
      </c>
      <c r="BC31" s="5">
        <v>119.55468023173201</v>
      </c>
      <c r="BD31" s="4"/>
      <c r="BE31" s="4">
        <v>119.55468023173201</v>
      </c>
      <c r="BF31" s="5">
        <v>1929.5102405751175</v>
      </c>
      <c r="BG31" s="4"/>
      <c r="BH31" s="4">
        <v>1929.5102405751175</v>
      </c>
      <c r="BI31" s="5">
        <v>137.8042991901404</v>
      </c>
      <c r="BJ31" s="4"/>
      <c r="BK31" s="4">
        <v>137.8042991901404</v>
      </c>
      <c r="BL31" s="5">
        <v>1289.0456469443943</v>
      </c>
      <c r="BM31" s="4"/>
      <c r="BN31" s="4">
        <v>1289.0456469443943</v>
      </c>
      <c r="BO31" s="5"/>
      <c r="BP31" s="5">
        <v>25700</v>
      </c>
      <c r="BQ31" s="5"/>
      <c r="BR31" s="5"/>
      <c r="BS31" s="5">
        <v>3204.592436556549</v>
      </c>
      <c r="BT31" s="4"/>
      <c r="BU31" s="4">
        <v>3204.592436556549</v>
      </c>
      <c r="BV31" s="5"/>
      <c r="BW31" s="10" t="s">
        <v>61</v>
      </c>
      <c r="BX31" s="72">
        <f t="shared" si="3"/>
        <v>91009</v>
      </c>
      <c r="BY31" s="72">
        <f t="shared" si="4"/>
        <v>10131.35956989376</v>
      </c>
      <c r="BZ31" s="73">
        <f t="shared" si="2"/>
        <v>101140.35956989376</v>
      </c>
    </row>
    <row r="32" spans="1:78" ht="12.75">
      <c r="A32" s="10" t="s">
        <v>62</v>
      </c>
      <c r="B32" s="5"/>
      <c r="C32" s="5"/>
      <c r="D32" s="5"/>
      <c r="E32" s="5">
        <v>0</v>
      </c>
      <c r="F32" s="4"/>
      <c r="G32" s="4"/>
      <c r="H32" s="5">
        <v>0</v>
      </c>
      <c r="I32" s="4"/>
      <c r="J32" s="4"/>
      <c r="K32" s="5">
        <v>0</v>
      </c>
      <c r="L32" s="4"/>
      <c r="M32" s="4"/>
      <c r="N32" s="5"/>
      <c r="O32" s="5">
        <v>53022</v>
      </c>
      <c r="P32" s="5">
        <v>0</v>
      </c>
      <c r="Q32" s="4"/>
      <c r="R32" s="4"/>
      <c r="S32" s="5"/>
      <c r="T32" s="5">
        <v>260</v>
      </c>
      <c r="U32" s="4">
        <v>260</v>
      </c>
      <c r="V32" s="4"/>
      <c r="W32" s="5"/>
      <c r="X32" s="5"/>
      <c r="Y32" s="5"/>
      <c r="Z32" s="5"/>
      <c r="AA32" s="5"/>
      <c r="AB32" s="5">
        <v>68980</v>
      </c>
      <c r="AC32" s="4">
        <v>68980</v>
      </c>
      <c r="AD32" s="4"/>
      <c r="AE32" s="5"/>
      <c r="AF32" s="5">
        <v>116905</v>
      </c>
      <c r="AG32" s="5"/>
      <c r="AH32" s="5">
        <v>190</v>
      </c>
      <c r="AI32" s="4">
        <v>190</v>
      </c>
      <c r="AJ32" s="4"/>
      <c r="AK32" s="5">
        <v>860</v>
      </c>
      <c r="AL32" s="4">
        <v>860</v>
      </c>
      <c r="AM32" s="4"/>
      <c r="AN32" s="5"/>
      <c r="AO32" s="5"/>
      <c r="AP32" s="5"/>
      <c r="AQ32" s="5">
        <v>325</v>
      </c>
      <c r="AR32" s="4">
        <v>325</v>
      </c>
      <c r="AS32" s="4"/>
      <c r="AT32" s="5">
        <v>0</v>
      </c>
      <c r="AU32" s="4"/>
      <c r="AV32" s="4"/>
      <c r="AW32" s="5">
        <v>105</v>
      </c>
      <c r="AX32" s="4">
        <v>105</v>
      </c>
      <c r="AY32" s="4"/>
      <c r="AZ32" s="5">
        <v>1570</v>
      </c>
      <c r="BA32" s="4">
        <v>1570</v>
      </c>
      <c r="BB32" s="4"/>
      <c r="BC32" s="5">
        <v>2095</v>
      </c>
      <c r="BD32" s="4">
        <v>2095</v>
      </c>
      <c r="BE32" s="4"/>
      <c r="BF32" s="5">
        <v>0</v>
      </c>
      <c r="BG32" s="4"/>
      <c r="BH32" s="4"/>
      <c r="BI32" s="5">
        <v>0</v>
      </c>
      <c r="BJ32" s="4"/>
      <c r="BK32" s="4"/>
      <c r="BL32" s="5">
        <v>66710</v>
      </c>
      <c r="BM32" s="4">
        <v>66710</v>
      </c>
      <c r="BN32" s="4"/>
      <c r="BO32" s="5"/>
      <c r="BP32" s="5">
        <v>91905</v>
      </c>
      <c r="BQ32" s="5"/>
      <c r="BR32" s="5"/>
      <c r="BS32" s="5">
        <v>16375</v>
      </c>
      <c r="BT32" s="4">
        <v>16375</v>
      </c>
      <c r="BU32" s="4"/>
      <c r="BV32" s="5"/>
      <c r="BW32" s="10" t="s">
        <v>62</v>
      </c>
      <c r="BX32" s="72">
        <f t="shared" si="3"/>
        <v>419302</v>
      </c>
      <c r="BY32" s="72">
        <f t="shared" si="4"/>
        <v>0</v>
      </c>
      <c r="BZ32" s="73">
        <f t="shared" si="2"/>
        <v>419302</v>
      </c>
    </row>
    <row r="33" spans="1:78" ht="12.75">
      <c r="A33" s="10" t="s">
        <v>63</v>
      </c>
      <c r="B33" s="5"/>
      <c r="C33" s="5"/>
      <c r="D33" s="5"/>
      <c r="E33" s="5">
        <v>152.67857142857142</v>
      </c>
      <c r="F33" s="4"/>
      <c r="G33" s="4">
        <v>152.67857142857142</v>
      </c>
      <c r="H33" s="5">
        <v>253.3159735637612</v>
      </c>
      <c r="I33" s="4"/>
      <c r="J33" s="4">
        <v>253.3159735637612</v>
      </c>
      <c r="K33" s="5">
        <v>13.52112676056338</v>
      </c>
      <c r="L33" s="4"/>
      <c r="M33" s="4">
        <v>13.52112676056338</v>
      </c>
      <c r="N33" s="5"/>
      <c r="O33" s="5">
        <v>24174</v>
      </c>
      <c r="P33" s="5">
        <v>466.6763423240866</v>
      </c>
      <c r="Q33" s="4"/>
      <c r="R33" s="4">
        <v>466.6763423240866</v>
      </c>
      <c r="S33" s="5">
        <v>36.495726495726494</v>
      </c>
      <c r="T33" s="5">
        <v>705.9204493849687</v>
      </c>
      <c r="U33" s="4"/>
      <c r="V33" s="4">
        <v>705.9204493849687</v>
      </c>
      <c r="W33" s="5">
        <v>13.579242100824835</v>
      </c>
      <c r="X33" s="5">
        <v>9.318602261048305</v>
      </c>
      <c r="Y33" s="5">
        <v>2866.6091859865014</v>
      </c>
      <c r="Z33" s="5"/>
      <c r="AA33" s="5"/>
      <c r="AB33" s="5">
        <v>19940.25901987879</v>
      </c>
      <c r="AC33" s="4">
        <v>18706</v>
      </c>
      <c r="AD33" s="4">
        <v>1234.2590198787898</v>
      </c>
      <c r="AE33" s="5">
        <v>1028.7626676450207</v>
      </c>
      <c r="AF33" s="5">
        <v>17482</v>
      </c>
      <c r="AG33" s="5">
        <v>7.714285714285714</v>
      </c>
      <c r="AH33" s="5">
        <v>4.784182412500996</v>
      </c>
      <c r="AI33" s="4"/>
      <c r="AJ33" s="4">
        <v>4.784182412500996</v>
      </c>
      <c r="AK33" s="5">
        <v>957.18404391473</v>
      </c>
      <c r="AL33" s="4"/>
      <c r="AM33" s="4">
        <v>957.18404391473</v>
      </c>
      <c r="AN33" s="5">
        <v>47.153021434557466</v>
      </c>
      <c r="AO33" s="5">
        <v>68.16744258259946</v>
      </c>
      <c r="AP33" s="5">
        <v>373.68652240612954</v>
      </c>
      <c r="AQ33" s="5">
        <v>44.889686109389395</v>
      </c>
      <c r="AR33" s="4"/>
      <c r="AS33" s="4">
        <v>44.889686109389395</v>
      </c>
      <c r="AT33" s="5">
        <v>45.32649462962281</v>
      </c>
      <c r="AU33" s="4"/>
      <c r="AV33" s="4">
        <v>45.32649462962281</v>
      </c>
      <c r="AW33" s="5">
        <v>0</v>
      </c>
      <c r="AX33" s="4"/>
      <c r="AY33" s="4"/>
      <c r="AZ33" s="5">
        <v>1201.9695014885751</v>
      </c>
      <c r="BA33" s="4"/>
      <c r="BB33" s="4">
        <v>1201.9695014885751</v>
      </c>
      <c r="BC33" s="5">
        <v>496.83660509637025</v>
      </c>
      <c r="BD33" s="4"/>
      <c r="BE33" s="4">
        <v>496.83660509637025</v>
      </c>
      <c r="BF33" s="5">
        <v>4946.94224377681</v>
      </c>
      <c r="BG33" s="4"/>
      <c r="BH33" s="4">
        <v>4946.94224377681</v>
      </c>
      <c r="BI33" s="5">
        <v>564.4393929720684</v>
      </c>
      <c r="BJ33" s="4"/>
      <c r="BK33" s="4">
        <v>564.4393929720684</v>
      </c>
      <c r="BL33" s="5">
        <v>3378.4106674653362</v>
      </c>
      <c r="BM33" s="4"/>
      <c r="BN33" s="4">
        <v>3378.4106674653362</v>
      </c>
      <c r="BO33" s="5"/>
      <c r="BP33" s="5">
        <v>17410</v>
      </c>
      <c r="BQ33" s="5"/>
      <c r="BR33" s="5"/>
      <c r="BS33" s="5">
        <v>9307.575705868301</v>
      </c>
      <c r="BT33" s="4"/>
      <c r="BU33" s="4">
        <v>9307.575705868301</v>
      </c>
      <c r="BV33" s="5"/>
      <c r="BW33" s="10" t="s">
        <v>63</v>
      </c>
      <c r="BX33" s="72">
        <f t="shared" si="3"/>
        <v>77772</v>
      </c>
      <c r="BY33" s="72">
        <f t="shared" si="4"/>
        <v>28226.21670370114</v>
      </c>
      <c r="BZ33" s="73">
        <f t="shared" si="2"/>
        <v>105998.21670370114</v>
      </c>
    </row>
    <row r="34" spans="1:78" ht="12.75">
      <c r="A34" s="10" t="s">
        <v>64</v>
      </c>
      <c r="B34" s="5"/>
      <c r="C34" s="5"/>
      <c r="D34" s="5"/>
      <c r="E34" s="5">
        <v>2.0530973451327434</v>
      </c>
      <c r="F34" s="4"/>
      <c r="G34" s="4">
        <v>2.0530973451327434</v>
      </c>
      <c r="H34" s="5">
        <v>640.5389395204768</v>
      </c>
      <c r="I34" s="4"/>
      <c r="J34" s="4">
        <v>640.5389395204768</v>
      </c>
      <c r="K34" s="5">
        <v>68.45012096834043</v>
      </c>
      <c r="L34" s="4"/>
      <c r="M34" s="4">
        <v>68.45012096834043</v>
      </c>
      <c r="N34" s="5"/>
      <c r="O34" s="5">
        <v>21609</v>
      </c>
      <c r="P34" s="5">
        <v>926.27977510856</v>
      </c>
      <c r="Q34" s="4"/>
      <c r="R34" s="4">
        <v>926.27977510856</v>
      </c>
      <c r="S34" s="5"/>
      <c r="T34" s="5">
        <v>1310.8729094506498</v>
      </c>
      <c r="U34" s="4"/>
      <c r="V34" s="4">
        <v>1310.8729094506498</v>
      </c>
      <c r="W34" s="5">
        <v>14.250340570155188</v>
      </c>
      <c r="X34" s="5">
        <v>14.705629818688823</v>
      </c>
      <c r="Y34" s="5">
        <v>6593.05092552685</v>
      </c>
      <c r="Z34" s="5"/>
      <c r="AA34" s="5"/>
      <c r="AB34" s="5">
        <v>21865.595243305284</v>
      </c>
      <c r="AC34" s="4">
        <v>20453</v>
      </c>
      <c r="AD34" s="4">
        <v>1412.5952433052848</v>
      </c>
      <c r="AE34" s="5">
        <v>988.1614352651667</v>
      </c>
      <c r="AF34" s="5">
        <v>34273</v>
      </c>
      <c r="AG34" s="5">
        <v>75.38543841809843</v>
      </c>
      <c r="AH34" s="5">
        <v>18.374559133824604</v>
      </c>
      <c r="AI34" s="4"/>
      <c r="AJ34" s="4">
        <v>18.374559133824604</v>
      </c>
      <c r="AK34" s="5">
        <v>1129.2690503889849</v>
      </c>
      <c r="AL34" s="4"/>
      <c r="AM34" s="4">
        <v>1129.2690503889849</v>
      </c>
      <c r="AN34" s="5">
        <v>54.65584611194699</v>
      </c>
      <c r="AO34" s="5">
        <v>124.74586214660695</v>
      </c>
      <c r="AP34" s="5">
        <v>666.9809224642102</v>
      </c>
      <c r="AQ34" s="5">
        <v>18.641285105498312</v>
      </c>
      <c r="AR34" s="4"/>
      <c r="AS34" s="4">
        <v>18.641285105498312</v>
      </c>
      <c r="AT34" s="5">
        <v>56.323686232942414</v>
      </c>
      <c r="AU34" s="4"/>
      <c r="AV34" s="4">
        <v>56.323686232942414</v>
      </c>
      <c r="AW34" s="5">
        <v>0</v>
      </c>
      <c r="AX34" s="4"/>
      <c r="AY34" s="4"/>
      <c r="AZ34" s="5">
        <v>1598.1289033331575</v>
      </c>
      <c r="BA34" s="4"/>
      <c r="BB34" s="4">
        <v>1598.1289033331575</v>
      </c>
      <c r="BC34" s="5">
        <v>1138.874694691802</v>
      </c>
      <c r="BD34" s="4"/>
      <c r="BE34" s="4">
        <v>1138.874694691802</v>
      </c>
      <c r="BF34" s="5">
        <v>8182.0555650449705</v>
      </c>
      <c r="BG34" s="4"/>
      <c r="BH34" s="4">
        <v>8182.0555650449705</v>
      </c>
      <c r="BI34" s="5">
        <v>2111.462945098827</v>
      </c>
      <c r="BJ34" s="4"/>
      <c r="BK34" s="4">
        <v>2111.462945098827</v>
      </c>
      <c r="BL34" s="5">
        <v>2873.6169356027926</v>
      </c>
      <c r="BM34" s="4"/>
      <c r="BN34" s="4">
        <v>2873.6169356027926</v>
      </c>
      <c r="BO34" s="5"/>
      <c r="BP34" s="5">
        <v>54155</v>
      </c>
      <c r="BQ34" s="5"/>
      <c r="BR34" s="5"/>
      <c r="BS34" s="5">
        <v>11799.619753650035</v>
      </c>
      <c r="BT34" s="4">
        <v>1120</v>
      </c>
      <c r="BU34" s="4">
        <v>10679.619753650035</v>
      </c>
      <c r="BV34" s="5"/>
      <c r="BW34" s="10" t="s">
        <v>64</v>
      </c>
      <c r="BX34" s="72">
        <f t="shared" si="3"/>
        <v>131610</v>
      </c>
      <c r="BY34" s="72">
        <f t="shared" si="4"/>
        <v>40699.093864303</v>
      </c>
      <c r="BZ34" s="73">
        <f t="shared" si="2"/>
        <v>172309.093864303</v>
      </c>
    </row>
    <row r="35" spans="1:78" ht="12.75">
      <c r="A35" s="10" t="s">
        <v>65</v>
      </c>
      <c r="B35" s="5"/>
      <c r="C35" s="5"/>
      <c r="D35" s="5"/>
      <c r="E35" s="5">
        <v>0</v>
      </c>
      <c r="F35" s="4"/>
      <c r="G35" s="4"/>
      <c r="H35" s="5">
        <v>0</v>
      </c>
      <c r="I35" s="4"/>
      <c r="J35" s="4"/>
      <c r="K35" s="5">
        <v>0</v>
      </c>
      <c r="L35" s="4"/>
      <c r="M35" s="4"/>
      <c r="N35" s="5"/>
      <c r="O35" s="5">
        <v>11755</v>
      </c>
      <c r="P35" s="5">
        <v>0</v>
      </c>
      <c r="Q35" s="4"/>
      <c r="R35" s="4"/>
      <c r="S35" s="5"/>
      <c r="T35" s="5">
        <v>200</v>
      </c>
      <c r="U35" s="4">
        <v>200</v>
      </c>
      <c r="V35" s="4"/>
      <c r="W35" s="5"/>
      <c r="X35" s="5"/>
      <c r="Y35" s="5"/>
      <c r="Z35" s="5"/>
      <c r="AA35" s="5"/>
      <c r="AB35" s="5">
        <v>9130</v>
      </c>
      <c r="AC35" s="4">
        <v>9130</v>
      </c>
      <c r="AD35" s="4"/>
      <c r="AE35" s="5"/>
      <c r="AF35" s="5"/>
      <c r="AG35" s="5"/>
      <c r="AH35" s="5">
        <v>0</v>
      </c>
      <c r="AI35" s="4"/>
      <c r="AJ35" s="4"/>
      <c r="AK35" s="5">
        <v>0</v>
      </c>
      <c r="AL35" s="4"/>
      <c r="AM35" s="4"/>
      <c r="AN35" s="5"/>
      <c r="AO35" s="5"/>
      <c r="AP35" s="5"/>
      <c r="AQ35" s="5">
        <v>0</v>
      </c>
      <c r="AR35" s="4"/>
      <c r="AS35" s="4"/>
      <c r="AT35" s="5">
        <v>0</v>
      </c>
      <c r="AU35" s="4"/>
      <c r="AV35" s="4"/>
      <c r="AW35" s="5">
        <v>0</v>
      </c>
      <c r="AX35" s="4"/>
      <c r="AY35" s="4"/>
      <c r="AZ35" s="5">
        <v>1000</v>
      </c>
      <c r="BA35" s="4">
        <v>1000</v>
      </c>
      <c r="BB35" s="4"/>
      <c r="BC35" s="5">
        <v>0</v>
      </c>
      <c r="BD35" s="4"/>
      <c r="BE35" s="4"/>
      <c r="BF35" s="5">
        <v>1980</v>
      </c>
      <c r="BG35" s="4">
        <v>1980</v>
      </c>
      <c r="BH35" s="4"/>
      <c r="BI35" s="5">
        <v>0</v>
      </c>
      <c r="BJ35" s="4"/>
      <c r="BK35" s="4"/>
      <c r="BL35" s="5">
        <v>0</v>
      </c>
      <c r="BM35" s="4"/>
      <c r="BN35" s="4"/>
      <c r="BO35" s="5"/>
      <c r="BP35" s="5">
        <v>32540</v>
      </c>
      <c r="BQ35" s="5"/>
      <c r="BR35" s="5"/>
      <c r="BS35" s="5">
        <v>12040</v>
      </c>
      <c r="BT35" s="4">
        <v>12040</v>
      </c>
      <c r="BU35" s="4"/>
      <c r="BV35" s="5"/>
      <c r="BW35" s="10" t="s">
        <v>65</v>
      </c>
      <c r="BX35" s="72">
        <f t="shared" si="3"/>
        <v>68645</v>
      </c>
      <c r="BY35" s="72">
        <f t="shared" si="4"/>
        <v>0</v>
      </c>
      <c r="BZ35" s="73">
        <f t="shared" si="2"/>
        <v>68645</v>
      </c>
    </row>
    <row r="36" spans="1:78" ht="12.75">
      <c r="A36" s="10" t="s">
        <v>66</v>
      </c>
      <c r="B36" s="5"/>
      <c r="C36" s="5"/>
      <c r="D36" s="5"/>
      <c r="E36" s="5">
        <v>0</v>
      </c>
      <c r="F36" s="4"/>
      <c r="G36" s="4"/>
      <c r="H36" s="5">
        <v>0</v>
      </c>
      <c r="I36" s="4"/>
      <c r="J36" s="4"/>
      <c r="K36" s="5">
        <v>0</v>
      </c>
      <c r="L36" s="4"/>
      <c r="M36" s="4"/>
      <c r="N36" s="5"/>
      <c r="O36" s="5">
        <v>29568</v>
      </c>
      <c r="P36" s="5">
        <v>0</v>
      </c>
      <c r="Q36" s="4"/>
      <c r="R36" s="4"/>
      <c r="S36" s="5"/>
      <c r="T36" s="5">
        <v>2732</v>
      </c>
      <c r="U36" s="4">
        <v>2732</v>
      </c>
      <c r="V36" s="4"/>
      <c r="W36" s="5"/>
      <c r="X36" s="5"/>
      <c r="Y36" s="5"/>
      <c r="Z36" s="5"/>
      <c r="AA36" s="5"/>
      <c r="AB36" s="5">
        <v>8415</v>
      </c>
      <c r="AC36" s="4">
        <v>8415</v>
      </c>
      <c r="AD36" s="4"/>
      <c r="AE36" s="5"/>
      <c r="AF36" s="5"/>
      <c r="AG36" s="5"/>
      <c r="AH36" s="5">
        <v>0</v>
      </c>
      <c r="AI36" s="4"/>
      <c r="AJ36" s="4"/>
      <c r="AK36" s="5">
        <v>1622</v>
      </c>
      <c r="AL36" s="4">
        <v>1622</v>
      </c>
      <c r="AM36" s="4"/>
      <c r="AN36" s="5"/>
      <c r="AO36" s="5"/>
      <c r="AP36" s="5"/>
      <c r="AQ36" s="5">
        <v>77</v>
      </c>
      <c r="AR36" s="4">
        <v>77</v>
      </c>
      <c r="AS36" s="4"/>
      <c r="AT36" s="5">
        <v>0</v>
      </c>
      <c r="AU36" s="4"/>
      <c r="AV36" s="4"/>
      <c r="AW36" s="5">
        <v>87</v>
      </c>
      <c r="AX36" s="4">
        <v>87</v>
      </c>
      <c r="AY36" s="4"/>
      <c r="AZ36" s="5">
        <v>0</v>
      </c>
      <c r="BA36" s="4"/>
      <c r="BB36" s="4"/>
      <c r="BC36" s="5">
        <v>0</v>
      </c>
      <c r="BD36" s="4"/>
      <c r="BE36" s="4"/>
      <c r="BF36" s="5">
        <v>9177</v>
      </c>
      <c r="BG36" s="4">
        <v>9177</v>
      </c>
      <c r="BH36" s="4"/>
      <c r="BI36" s="5">
        <v>0</v>
      </c>
      <c r="BJ36" s="4"/>
      <c r="BK36" s="4"/>
      <c r="BL36" s="5">
        <v>0</v>
      </c>
      <c r="BM36" s="4"/>
      <c r="BN36" s="4"/>
      <c r="BO36" s="5"/>
      <c r="BP36" s="5">
        <v>182652</v>
      </c>
      <c r="BQ36" s="5"/>
      <c r="BR36" s="5"/>
      <c r="BS36" s="5">
        <v>18622</v>
      </c>
      <c r="BT36" s="4">
        <v>18622</v>
      </c>
      <c r="BU36" s="4"/>
      <c r="BV36" s="5"/>
      <c r="BW36" s="10" t="s">
        <v>66</v>
      </c>
      <c r="BX36" s="72">
        <f t="shared" si="3"/>
        <v>252952</v>
      </c>
      <c r="BY36" s="72">
        <f t="shared" si="4"/>
        <v>0</v>
      </c>
      <c r="BZ36" s="73">
        <f t="shared" si="2"/>
        <v>252952</v>
      </c>
    </row>
    <row r="37" spans="1:78" ht="12.75">
      <c r="A37" s="10" t="s">
        <v>67</v>
      </c>
      <c r="B37" s="5"/>
      <c r="C37" s="5"/>
      <c r="D37" s="5"/>
      <c r="E37" s="5">
        <v>8.63716814159292</v>
      </c>
      <c r="F37" s="4"/>
      <c r="G37" s="4">
        <v>8.63716814159292</v>
      </c>
      <c r="H37" s="5">
        <v>2570.8253595191427</v>
      </c>
      <c r="I37" s="4"/>
      <c r="J37" s="4">
        <v>2570.8253595191427</v>
      </c>
      <c r="K37" s="5">
        <v>291.86528728125506</v>
      </c>
      <c r="L37" s="4"/>
      <c r="M37" s="4">
        <v>291.86528728125506</v>
      </c>
      <c r="N37" s="5"/>
      <c r="O37" s="5">
        <v>135890</v>
      </c>
      <c r="P37" s="5">
        <v>3782.5603921122884</v>
      </c>
      <c r="Q37" s="4"/>
      <c r="R37" s="4">
        <v>3782.5603921122884</v>
      </c>
      <c r="S37" s="5"/>
      <c r="T37" s="5">
        <v>5485.261807589788</v>
      </c>
      <c r="U37" s="4"/>
      <c r="V37" s="4">
        <v>5485.261807589788</v>
      </c>
      <c r="W37" s="5">
        <v>58.64356339239977</v>
      </c>
      <c r="X37" s="5">
        <v>57.956898532427616</v>
      </c>
      <c r="Y37" s="5">
        <v>27233.683136346</v>
      </c>
      <c r="Z37" s="5"/>
      <c r="AA37" s="5"/>
      <c r="AB37" s="5">
        <v>159151.98213760887</v>
      </c>
      <c r="AC37" s="4">
        <v>153870</v>
      </c>
      <c r="AD37" s="4">
        <v>5281.982137608868</v>
      </c>
      <c r="AE37" s="5">
        <v>4446.249397099249</v>
      </c>
      <c r="AF37" s="5">
        <v>317010</v>
      </c>
      <c r="AG37" s="5">
        <v>313.5209288050193</v>
      </c>
      <c r="AH37" s="5">
        <v>63.40550983851337</v>
      </c>
      <c r="AI37" s="4"/>
      <c r="AJ37" s="4">
        <v>63.40550983851337</v>
      </c>
      <c r="AK37" s="5">
        <v>4607.405407198681</v>
      </c>
      <c r="AL37" s="4"/>
      <c r="AM37" s="4">
        <v>4607.405407198681</v>
      </c>
      <c r="AN37" s="5">
        <v>204.99430535829453</v>
      </c>
      <c r="AO37" s="5">
        <v>532.5390751407551</v>
      </c>
      <c r="AP37" s="5">
        <v>2810.521783900896</v>
      </c>
      <c r="AQ37" s="5">
        <v>73.70183757094297</v>
      </c>
      <c r="AR37" s="4"/>
      <c r="AS37" s="4">
        <v>73.70183757094297</v>
      </c>
      <c r="AT37" s="5">
        <v>222.12836823307993</v>
      </c>
      <c r="AU37" s="4"/>
      <c r="AV37" s="4">
        <v>222.12836823307993</v>
      </c>
      <c r="AW37" s="5">
        <v>0</v>
      </c>
      <c r="AX37" s="4"/>
      <c r="AY37" s="4"/>
      <c r="AZ37" s="5">
        <v>6713.046409968439</v>
      </c>
      <c r="BA37" s="4"/>
      <c r="BB37" s="4">
        <v>6713.046409968439</v>
      </c>
      <c r="BC37" s="5">
        <v>4678.804105565206</v>
      </c>
      <c r="BD37" s="4"/>
      <c r="BE37" s="4">
        <v>4678.804105565206</v>
      </c>
      <c r="BF37" s="5">
        <v>33935.313764163395</v>
      </c>
      <c r="BG37" s="4"/>
      <c r="BH37" s="4">
        <v>33935.313764163395</v>
      </c>
      <c r="BI37" s="5">
        <v>8519.183194007026</v>
      </c>
      <c r="BJ37" s="4"/>
      <c r="BK37" s="4">
        <v>8519.183194007026</v>
      </c>
      <c r="BL37" s="5">
        <v>12094.70066098459</v>
      </c>
      <c r="BM37" s="4"/>
      <c r="BN37" s="4">
        <v>12094.70066098459</v>
      </c>
      <c r="BO37" s="5"/>
      <c r="BP37" s="5">
        <v>164550</v>
      </c>
      <c r="BQ37" s="5"/>
      <c r="BR37" s="5">
        <v>14040</v>
      </c>
      <c r="BS37" s="5">
        <v>44335.949372671996</v>
      </c>
      <c r="BT37" s="4"/>
      <c r="BU37" s="4">
        <v>44335.949372671996</v>
      </c>
      <c r="BV37" s="5"/>
      <c r="BW37" s="10" t="s">
        <v>67</v>
      </c>
      <c r="BX37" s="72">
        <f t="shared" si="3"/>
        <v>785360</v>
      </c>
      <c r="BY37" s="72">
        <f t="shared" si="4"/>
        <v>168322.87987102984</v>
      </c>
      <c r="BZ37" s="73">
        <f t="shared" si="2"/>
        <v>953682.8798710299</v>
      </c>
    </row>
    <row r="38" spans="1:78" ht="12.75">
      <c r="A38" s="10" t="s">
        <v>68</v>
      </c>
      <c r="B38" s="5"/>
      <c r="C38" s="5"/>
      <c r="D38" s="5"/>
      <c r="E38" s="5">
        <v>0</v>
      </c>
      <c r="F38" s="4"/>
      <c r="G38" s="4"/>
      <c r="H38" s="5">
        <v>0</v>
      </c>
      <c r="I38" s="4"/>
      <c r="J38" s="4"/>
      <c r="K38" s="5">
        <v>0</v>
      </c>
      <c r="L38" s="4"/>
      <c r="M38" s="4"/>
      <c r="N38" s="5"/>
      <c r="O38" s="5">
        <v>72023</v>
      </c>
      <c r="P38" s="5">
        <v>0</v>
      </c>
      <c r="Q38" s="4"/>
      <c r="R38" s="4"/>
      <c r="S38" s="5"/>
      <c r="T38" s="5">
        <v>600</v>
      </c>
      <c r="U38" s="4">
        <v>600</v>
      </c>
      <c r="V38" s="4"/>
      <c r="W38" s="5"/>
      <c r="X38" s="5"/>
      <c r="Y38" s="5"/>
      <c r="Z38" s="5"/>
      <c r="AA38" s="5"/>
      <c r="AB38" s="5">
        <v>131164</v>
      </c>
      <c r="AC38" s="4">
        <v>131164</v>
      </c>
      <c r="AD38" s="4"/>
      <c r="AE38" s="5"/>
      <c r="AF38" s="5">
        <v>78697</v>
      </c>
      <c r="AG38" s="5"/>
      <c r="AH38" s="5">
        <v>0</v>
      </c>
      <c r="AI38" s="4"/>
      <c r="AJ38" s="4"/>
      <c r="AK38" s="5">
        <v>1152</v>
      </c>
      <c r="AL38" s="4">
        <v>1152</v>
      </c>
      <c r="AM38" s="4"/>
      <c r="AN38" s="5"/>
      <c r="AO38" s="5"/>
      <c r="AP38" s="5"/>
      <c r="AQ38" s="5">
        <v>121</v>
      </c>
      <c r="AR38" s="4">
        <v>121</v>
      </c>
      <c r="AS38" s="4"/>
      <c r="AT38" s="5">
        <v>0</v>
      </c>
      <c r="AU38" s="4"/>
      <c r="AV38" s="4"/>
      <c r="AW38" s="5">
        <v>72</v>
      </c>
      <c r="AX38" s="4">
        <v>72</v>
      </c>
      <c r="AY38" s="4"/>
      <c r="AZ38" s="5">
        <v>1828</v>
      </c>
      <c r="BA38" s="4">
        <v>1828</v>
      </c>
      <c r="BB38" s="4"/>
      <c r="BC38" s="5">
        <v>820</v>
      </c>
      <c r="BD38" s="4">
        <v>820</v>
      </c>
      <c r="BE38" s="4"/>
      <c r="BF38" s="5">
        <v>0</v>
      </c>
      <c r="BG38" s="4"/>
      <c r="BH38" s="4"/>
      <c r="BI38" s="5">
        <v>0</v>
      </c>
      <c r="BJ38" s="4"/>
      <c r="BK38" s="4"/>
      <c r="BL38" s="5">
        <v>29880</v>
      </c>
      <c r="BM38" s="4">
        <v>29880</v>
      </c>
      <c r="BN38" s="4"/>
      <c r="BO38" s="5"/>
      <c r="BP38" s="5">
        <v>198425</v>
      </c>
      <c r="BQ38" s="5"/>
      <c r="BR38" s="5">
        <v>5320</v>
      </c>
      <c r="BS38" s="5">
        <v>4900</v>
      </c>
      <c r="BT38" s="4">
        <v>4900</v>
      </c>
      <c r="BU38" s="4"/>
      <c r="BV38" s="5"/>
      <c r="BW38" s="10" t="s">
        <v>68</v>
      </c>
      <c r="BX38" s="72">
        <f t="shared" si="3"/>
        <v>525002</v>
      </c>
      <c r="BY38" s="72">
        <f t="shared" si="4"/>
        <v>0</v>
      </c>
      <c r="BZ38" s="73">
        <f t="shared" si="2"/>
        <v>525002</v>
      </c>
    </row>
    <row r="39" spans="1:78" ht="12.75">
      <c r="A39" s="10" t="s">
        <v>69</v>
      </c>
      <c r="B39" s="5"/>
      <c r="C39" s="5"/>
      <c r="D39" s="5"/>
      <c r="E39" s="5">
        <v>88.8622754491018</v>
      </c>
      <c r="F39" s="4"/>
      <c r="G39" s="4">
        <v>88.8622754491018</v>
      </c>
      <c r="H39" s="5">
        <v>2249.4757008884617</v>
      </c>
      <c r="I39" s="4"/>
      <c r="J39" s="4">
        <v>2249.4757008884617</v>
      </c>
      <c r="K39" s="5">
        <v>0</v>
      </c>
      <c r="L39" s="4"/>
      <c r="M39" s="4"/>
      <c r="N39" s="5"/>
      <c r="O39" s="5">
        <v>47180</v>
      </c>
      <c r="P39" s="5">
        <v>2381.187821986297</v>
      </c>
      <c r="Q39" s="4"/>
      <c r="R39" s="4">
        <v>2381.187821986297</v>
      </c>
      <c r="S39" s="5"/>
      <c r="T39" s="5">
        <v>4557.829965079904</v>
      </c>
      <c r="U39" s="4"/>
      <c r="V39" s="4">
        <v>4557.829965079904</v>
      </c>
      <c r="W39" s="5">
        <v>49.96478873239437</v>
      </c>
      <c r="X39" s="5">
        <v>63.52741661955908</v>
      </c>
      <c r="Y39" s="5">
        <v>48854.67532575192</v>
      </c>
      <c r="Z39" s="5"/>
      <c r="AA39" s="5"/>
      <c r="AB39" s="5">
        <v>53739.15979141086</v>
      </c>
      <c r="AC39" s="4">
        <v>44010</v>
      </c>
      <c r="AD39" s="4">
        <v>9729.159791410855</v>
      </c>
      <c r="AE39" s="5">
        <v>5728.537918529139</v>
      </c>
      <c r="AF39" s="5"/>
      <c r="AG39" s="5"/>
      <c r="AH39" s="5">
        <v>35.3312205036343</v>
      </c>
      <c r="AI39" s="4"/>
      <c r="AJ39" s="4">
        <v>35.3312205036343</v>
      </c>
      <c r="AK39" s="5">
        <v>4401.722658578946</v>
      </c>
      <c r="AL39" s="4">
        <v>538</v>
      </c>
      <c r="AM39" s="4">
        <v>3863.722658578946</v>
      </c>
      <c r="AN39" s="5">
        <v>420.05935613682095</v>
      </c>
      <c r="AO39" s="5">
        <v>694.6830684707045</v>
      </c>
      <c r="AP39" s="5">
        <v>2362.712048531716</v>
      </c>
      <c r="AQ39" s="5">
        <v>335.3411486885384</v>
      </c>
      <c r="AR39" s="4">
        <v>140</v>
      </c>
      <c r="AS39" s="4">
        <v>195.34114868853842</v>
      </c>
      <c r="AT39" s="5">
        <v>52.859154929577464</v>
      </c>
      <c r="AU39" s="4"/>
      <c r="AV39" s="4">
        <v>52.859154929577464</v>
      </c>
      <c r="AW39" s="5">
        <v>120</v>
      </c>
      <c r="AX39" s="4">
        <v>120</v>
      </c>
      <c r="AY39" s="4"/>
      <c r="AZ39" s="5">
        <v>5660.249740090952</v>
      </c>
      <c r="BA39" s="4"/>
      <c r="BB39" s="4">
        <v>5660.249740090952</v>
      </c>
      <c r="BC39" s="5">
        <v>3014.4976766372474</v>
      </c>
      <c r="BD39" s="4"/>
      <c r="BE39" s="4">
        <v>3014.4976766372474</v>
      </c>
      <c r="BF39" s="5">
        <v>33793.29842716676</v>
      </c>
      <c r="BG39" s="4"/>
      <c r="BH39" s="4">
        <v>33793.29842716676</v>
      </c>
      <c r="BI39" s="5">
        <v>3057.9969719959104</v>
      </c>
      <c r="BJ39" s="4"/>
      <c r="BK39" s="4">
        <v>3057.9969719959104</v>
      </c>
      <c r="BL39" s="5">
        <v>21671.85244399805</v>
      </c>
      <c r="BM39" s="4"/>
      <c r="BN39" s="4">
        <v>21671.85244399805</v>
      </c>
      <c r="BO39" s="5"/>
      <c r="BP39" s="5">
        <v>202300</v>
      </c>
      <c r="BQ39" s="5"/>
      <c r="BR39" s="5"/>
      <c r="BS39" s="5">
        <v>60171.4782417109</v>
      </c>
      <c r="BT39" s="4">
        <v>3920</v>
      </c>
      <c r="BU39" s="4">
        <v>56251.4782417109</v>
      </c>
      <c r="BV39" s="5"/>
      <c r="BW39" s="10" t="s">
        <v>69</v>
      </c>
      <c r="BX39" s="72">
        <f t="shared" si="3"/>
        <v>298208</v>
      </c>
      <c r="BY39" s="72">
        <f t="shared" si="4"/>
        <v>204777.3031618874</v>
      </c>
      <c r="BZ39" s="73">
        <f t="shared" si="2"/>
        <v>502985.3031618874</v>
      </c>
    </row>
    <row r="40" spans="1:78" ht="12.75">
      <c r="A40" s="10" t="s">
        <v>70</v>
      </c>
      <c r="B40" s="5"/>
      <c r="C40" s="5"/>
      <c r="D40" s="5"/>
      <c r="E40" s="5">
        <v>13.617021276595745</v>
      </c>
      <c r="F40" s="4"/>
      <c r="G40" s="4">
        <v>13.617021276595745</v>
      </c>
      <c r="H40" s="5">
        <v>672.707579173119</v>
      </c>
      <c r="I40" s="4"/>
      <c r="J40" s="4">
        <v>672.707579173119</v>
      </c>
      <c r="K40" s="5">
        <v>1.8181818181818183</v>
      </c>
      <c r="L40" s="4"/>
      <c r="M40" s="4">
        <v>1.8181818181818183</v>
      </c>
      <c r="N40" s="5"/>
      <c r="O40" s="5">
        <v>42600</v>
      </c>
      <c r="P40" s="5">
        <v>589.8153513886382</v>
      </c>
      <c r="Q40" s="4"/>
      <c r="R40" s="4">
        <v>589.8153513886382</v>
      </c>
      <c r="S40" s="5">
        <v>51.2608695652174</v>
      </c>
      <c r="T40" s="5">
        <v>760.5448173439681</v>
      </c>
      <c r="U40" s="4"/>
      <c r="V40" s="4">
        <v>760.5448173439681</v>
      </c>
      <c r="W40" s="5">
        <v>9.248972774667214</v>
      </c>
      <c r="X40" s="5">
        <v>11.157939148631234</v>
      </c>
      <c r="Y40" s="5">
        <v>2837.394884797507</v>
      </c>
      <c r="Z40" s="5"/>
      <c r="AA40" s="5"/>
      <c r="AB40" s="5">
        <v>42010.91425799804</v>
      </c>
      <c r="AC40" s="4">
        <v>40790</v>
      </c>
      <c r="AD40" s="4">
        <v>1220.9142579980414</v>
      </c>
      <c r="AE40" s="5">
        <v>1030.2339612284109</v>
      </c>
      <c r="AF40" s="5">
        <v>25410</v>
      </c>
      <c r="AG40" s="5">
        <v>23.083886385451923</v>
      </c>
      <c r="AH40" s="5">
        <v>11.891924167786236</v>
      </c>
      <c r="AI40" s="4"/>
      <c r="AJ40" s="4">
        <v>11.891924167786236</v>
      </c>
      <c r="AK40" s="5">
        <v>727.5756998637091</v>
      </c>
      <c r="AL40" s="4"/>
      <c r="AM40" s="4">
        <v>727.5756998637091</v>
      </c>
      <c r="AN40" s="5">
        <v>83.34148632679013</v>
      </c>
      <c r="AO40" s="5">
        <v>73.26954542889435</v>
      </c>
      <c r="AP40" s="5">
        <v>187.59966112262154</v>
      </c>
      <c r="AQ40" s="5">
        <v>25.824765568850623</v>
      </c>
      <c r="AR40" s="4"/>
      <c r="AS40" s="4">
        <v>25.824765568850623</v>
      </c>
      <c r="AT40" s="5">
        <v>27.2979470177158</v>
      </c>
      <c r="AU40" s="4"/>
      <c r="AV40" s="4">
        <v>27.2979470177158</v>
      </c>
      <c r="AW40" s="5">
        <v>0</v>
      </c>
      <c r="AX40" s="4"/>
      <c r="AY40" s="4"/>
      <c r="AZ40" s="5">
        <v>1301.5550465366734</v>
      </c>
      <c r="BA40" s="4"/>
      <c r="BB40" s="4">
        <v>1301.5550465366734</v>
      </c>
      <c r="BC40" s="5">
        <v>625.6582224880316</v>
      </c>
      <c r="BD40" s="4"/>
      <c r="BE40" s="4">
        <v>625.6582224880316</v>
      </c>
      <c r="BF40" s="5">
        <v>3823.757633518515</v>
      </c>
      <c r="BG40" s="4"/>
      <c r="BH40" s="4">
        <v>3823.757633518515</v>
      </c>
      <c r="BI40" s="5">
        <v>931.8363668573525</v>
      </c>
      <c r="BJ40" s="4"/>
      <c r="BK40" s="4">
        <v>931.8363668573525</v>
      </c>
      <c r="BL40" s="5">
        <v>1920.4176155090995</v>
      </c>
      <c r="BM40" s="4"/>
      <c r="BN40" s="4">
        <v>1920.4176155090995</v>
      </c>
      <c r="BO40" s="5"/>
      <c r="BP40" s="5">
        <v>101360</v>
      </c>
      <c r="BQ40" s="5"/>
      <c r="BR40" s="5">
        <v>740</v>
      </c>
      <c r="BS40" s="5">
        <v>6891.252847061452</v>
      </c>
      <c r="BT40" s="4"/>
      <c r="BU40" s="4">
        <v>6891.252847061452</v>
      </c>
      <c r="BV40" s="5"/>
      <c r="BW40" s="10" t="s">
        <v>70</v>
      </c>
      <c r="BX40" s="72">
        <f t="shared" si="3"/>
        <v>210900</v>
      </c>
      <c r="BY40" s="72">
        <f t="shared" si="4"/>
        <v>23853.07648436592</v>
      </c>
      <c r="BZ40" s="73">
        <f t="shared" si="2"/>
        <v>234753.0764843659</v>
      </c>
    </row>
    <row r="41" spans="1:78" ht="12.75">
      <c r="A41" s="10" t="s">
        <v>71</v>
      </c>
      <c r="B41" s="5"/>
      <c r="C41" s="5"/>
      <c r="D41" s="5"/>
      <c r="E41" s="5">
        <v>0</v>
      </c>
      <c r="F41" s="4"/>
      <c r="G41" s="4"/>
      <c r="H41" s="5">
        <v>0</v>
      </c>
      <c r="I41" s="4"/>
      <c r="J41" s="4"/>
      <c r="K41" s="5">
        <v>0</v>
      </c>
      <c r="L41" s="4"/>
      <c r="M41" s="4"/>
      <c r="N41" s="5"/>
      <c r="O41" s="5">
        <v>12270</v>
      </c>
      <c r="P41" s="5">
        <v>0</v>
      </c>
      <c r="Q41" s="4"/>
      <c r="R41" s="4"/>
      <c r="S41" s="5"/>
      <c r="T41" s="5">
        <v>160</v>
      </c>
      <c r="U41" s="4">
        <v>160</v>
      </c>
      <c r="V41" s="4"/>
      <c r="W41" s="5"/>
      <c r="X41" s="5"/>
      <c r="Y41" s="5"/>
      <c r="Z41" s="5"/>
      <c r="AA41" s="5"/>
      <c r="AB41" s="5">
        <v>12010</v>
      </c>
      <c r="AC41" s="4">
        <v>12010</v>
      </c>
      <c r="AD41" s="4"/>
      <c r="AE41" s="5"/>
      <c r="AF41" s="5">
        <v>22674</v>
      </c>
      <c r="AG41" s="5"/>
      <c r="AH41" s="5">
        <v>0</v>
      </c>
      <c r="AI41" s="4"/>
      <c r="AJ41" s="4"/>
      <c r="AK41" s="5">
        <v>830</v>
      </c>
      <c r="AL41" s="4">
        <v>830</v>
      </c>
      <c r="AM41" s="4"/>
      <c r="AN41" s="5"/>
      <c r="AO41" s="5"/>
      <c r="AP41" s="5"/>
      <c r="AQ41" s="5">
        <v>80</v>
      </c>
      <c r="AR41" s="4">
        <v>80</v>
      </c>
      <c r="AS41" s="4"/>
      <c r="AT41" s="5">
        <v>0</v>
      </c>
      <c r="AU41" s="4"/>
      <c r="AV41" s="4"/>
      <c r="AW41" s="5">
        <v>0</v>
      </c>
      <c r="AX41" s="4"/>
      <c r="AY41" s="4"/>
      <c r="AZ41" s="5">
        <v>630</v>
      </c>
      <c r="BA41" s="4">
        <v>630</v>
      </c>
      <c r="BB41" s="4"/>
      <c r="BC41" s="5">
        <v>440</v>
      </c>
      <c r="BD41" s="4">
        <v>440</v>
      </c>
      <c r="BE41" s="4"/>
      <c r="BF41" s="5">
        <v>0</v>
      </c>
      <c r="BG41" s="4"/>
      <c r="BH41" s="4"/>
      <c r="BI41" s="5">
        <v>0</v>
      </c>
      <c r="BJ41" s="4"/>
      <c r="BK41" s="4"/>
      <c r="BL41" s="5">
        <v>6840</v>
      </c>
      <c r="BM41" s="4">
        <v>6840</v>
      </c>
      <c r="BN41" s="4"/>
      <c r="BO41" s="5"/>
      <c r="BP41" s="5">
        <v>45380</v>
      </c>
      <c r="BQ41" s="5"/>
      <c r="BR41" s="5"/>
      <c r="BS41" s="5">
        <v>4820</v>
      </c>
      <c r="BT41" s="4">
        <v>4820</v>
      </c>
      <c r="BU41" s="4"/>
      <c r="BV41" s="5"/>
      <c r="BW41" s="10" t="s">
        <v>71</v>
      </c>
      <c r="BX41" s="72">
        <f t="shared" si="3"/>
        <v>106134</v>
      </c>
      <c r="BY41" s="72">
        <f t="shared" si="4"/>
        <v>0</v>
      </c>
      <c r="BZ41" s="73">
        <f t="shared" si="2"/>
        <v>106134</v>
      </c>
    </row>
    <row r="42" spans="1:78" ht="12.75">
      <c r="A42" s="10" t="s">
        <v>72</v>
      </c>
      <c r="B42" s="5"/>
      <c r="C42" s="5"/>
      <c r="D42" s="5"/>
      <c r="E42" s="5">
        <v>5.531914893617021</v>
      </c>
      <c r="F42" s="4"/>
      <c r="G42" s="4">
        <v>5.531914893617021</v>
      </c>
      <c r="H42" s="5">
        <v>348.90154762028607</v>
      </c>
      <c r="I42" s="4"/>
      <c r="J42" s="4">
        <v>348.90154762028607</v>
      </c>
      <c r="K42" s="5">
        <v>1.6363636363636362</v>
      </c>
      <c r="L42" s="4"/>
      <c r="M42" s="4">
        <v>1.6363636363636362</v>
      </c>
      <c r="N42" s="5"/>
      <c r="O42" s="5">
        <v>362459</v>
      </c>
      <c r="P42" s="5">
        <v>324.19200642799376</v>
      </c>
      <c r="Q42" s="4"/>
      <c r="R42" s="4">
        <v>324.19200642799376</v>
      </c>
      <c r="S42" s="5">
        <v>28.478260869565215</v>
      </c>
      <c r="T42" s="5">
        <v>574.586196053996</v>
      </c>
      <c r="U42" s="4">
        <v>140</v>
      </c>
      <c r="V42" s="4">
        <v>434.586196053996</v>
      </c>
      <c r="W42" s="5">
        <v>4.320936250921807</v>
      </c>
      <c r="X42" s="5">
        <v>4.943646711268329</v>
      </c>
      <c r="Y42" s="5">
        <v>1624.1707375838282</v>
      </c>
      <c r="Z42" s="5"/>
      <c r="AA42" s="5"/>
      <c r="AB42" s="5">
        <v>599651.7361480038</v>
      </c>
      <c r="AC42" s="4">
        <v>599015</v>
      </c>
      <c r="AD42" s="4">
        <v>636.7361480038626</v>
      </c>
      <c r="AE42" s="5">
        <v>353.5529271838245</v>
      </c>
      <c r="AF42" s="5">
        <v>733924</v>
      </c>
      <c r="AG42" s="5">
        <v>11.235901279388438</v>
      </c>
      <c r="AH42" s="5">
        <v>105.8228093745335</v>
      </c>
      <c r="AI42" s="4">
        <v>100</v>
      </c>
      <c r="AJ42" s="4">
        <v>5.822809374533512</v>
      </c>
      <c r="AK42" s="5">
        <v>4614.537933567452</v>
      </c>
      <c r="AL42" s="4">
        <v>4190</v>
      </c>
      <c r="AM42" s="4">
        <v>424.5379335674513</v>
      </c>
      <c r="AN42" s="5">
        <v>46.98698355092301</v>
      </c>
      <c r="AO42" s="5">
        <v>45.186914381936774</v>
      </c>
      <c r="AP42" s="5">
        <v>127.89663266043588</v>
      </c>
      <c r="AQ42" s="5">
        <v>238.75428048525328</v>
      </c>
      <c r="AR42" s="4">
        <v>223</v>
      </c>
      <c r="AS42" s="4">
        <v>15.754280485253277</v>
      </c>
      <c r="AT42" s="5">
        <v>15.073208283828263</v>
      </c>
      <c r="AU42" s="4"/>
      <c r="AV42" s="4">
        <v>15.073208283828263</v>
      </c>
      <c r="AW42" s="5">
        <v>123</v>
      </c>
      <c r="AX42" s="4">
        <v>123</v>
      </c>
      <c r="AY42" s="4"/>
      <c r="AZ42" s="5">
        <v>7003.966742634731</v>
      </c>
      <c r="BA42" s="4">
        <v>6220</v>
      </c>
      <c r="BB42" s="4">
        <v>783.9667426347319</v>
      </c>
      <c r="BC42" s="5">
        <v>2081.8904139357983</v>
      </c>
      <c r="BD42" s="4">
        <v>1670</v>
      </c>
      <c r="BE42" s="4">
        <v>411.8904139357982</v>
      </c>
      <c r="BF42" s="5">
        <v>2178.6469275075224</v>
      </c>
      <c r="BG42" s="4"/>
      <c r="BH42" s="4">
        <v>2178.6469275075224</v>
      </c>
      <c r="BI42" s="5">
        <v>516.148855343083</v>
      </c>
      <c r="BJ42" s="4"/>
      <c r="BK42" s="4">
        <v>516.148855343083</v>
      </c>
      <c r="BL42" s="5">
        <v>357585.03042483266</v>
      </c>
      <c r="BM42" s="4">
        <v>356720</v>
      </c>
      <c r="BN42" s="4">
        <v>865.0304248326678</v>
      </c>
      <c r="BO42" s="5">
        <v>760</v>
      </c>
      <c r="BP42" s="5">
        <v>1186559</v>
      </c>
      <c r="BQ42" s="5"/>
      <c r="BR42" s="5">
        <v>282400</v>
      </c>
      <c r="BS42" s="5">
        <v>202024.04960259842</v>
      </c>
      <c r="BT42" s="4">
        <v>198260</v>
      </c>
      <c r="BU42" s="4">
        <v>3764.049602598408</v>
      </c>
      <c r="BV42" s="5"/>
      <c r="BW42" s="10" t="s">
        <v>72</v>
      </c>
      <c r="BX42" s="72">
        <f t="shared" si="3"/>
        <v>3732763</v>
      </c>
      <c r="BY42" s="72">
        <f t="shared" si="4"/>
        <v>12979.27831567149</v>
      </c>
      <c r="BZ42" s="73">
        <f t="shared" si="2"/>
        <v>3745742.2783156717</v>
      </c>
    </row>
    <row r="43" spans="1:78" ht="12.75">
      <c r="A43" s="10" t="s">
        <v>73</v>
      </c>
      <c r="B43" s="5"/>
      <c r="C43" s="5"/>
      <c r="D43" s="5"/>
      <c r="E43" s="5">
        <v>0</v>
      </c>
      <c r="F43" s="4"/>
      <c r="G43" s="4"/>
      <c r="H43" s="5">
        <v>0</v>
      </c>
      <c r="I43" s="4"/>
      <c r="J43" s="4"/>
      <c r="K43" s="5">
        <v>0</v>
      </c>
      <c r="L43" s="4"/>
      <c r="M43" s="4"/>
      <c r="N43" s="5"/>
      <c r="O43" s="5">
        <v>31075</v>
      </c>
      <c r="P43" s="5">
        <v>0</v>
      </c>
      <c r="Q43" s="4"/>
      <c r="R43" s="4"/>
      <c r="S43" s="5"/>
      <c r="T43" s="5">
        <v>440</v>
      </c>
      <c r="U43" s="4">
        <v>440</v>
      </c>
      <c r="V43" s="4"/>
      <c r="W43" s="5"/>
      <c r="X43" s="5"/>
      <c r="Y43" s="5"/>
      <c r="Z43" s="5"/>
      <c r="AA43" s="5"/>
      <c r="AB43" s="5">
        <v>42660</v>
      </c>
      <c r="AC43" s="4">
        <v>42660</v>
      </c>
      <c r="AD43" s="4"/>
      <c r="AE43" s="5"/>
      <c r="AF43" s="5">
        <v>103400</v>
      </c>
      <c r="AG43" s="5"/>
      <c r="AH43" s="5">
        <v>0</v>
      </c>
      <c r="AI43" s="4"/>
      <c r="AJ43" s="4"/>
      <c r="AK43" s="5">
        <v>0</v>
      </c>
      <c r="AL43" s="4"/>
      <c r="AM43" s="4"/>
      <c r="AN43" s="5"/>
      <c r="AO43" s="5"/>
      <c r="AP43" s="5"/>
      <c r="AQ43" s="5">
        <v>140</v>
      </c>
      <c r="AR43" s="4">
        <v>140</v>
      </c>
      <c r="AS43" s="4"/>
      <c r="AT43" s="5">
        <v>0</v>
      </c>
      <c r="AU43" s="4"/>
      <c r="AV43" s="4"/>
      <c r="AW43" s="5">
        <v>60</v>
      </c>
      <c r="AX43" s="4">
        <v>60</v>
      </c>
      <c r="AY43" s="4"/>
      <c r="AZ43" s="5">
        <v>2210</v>
      </c>
      <c r="BA43" s="4">
        <v>2210</v>
      </c>
      <c r="BB43" s="4"/>
      <c r="BC43" s="5">
        <v>290</v>
      </c>
      <c r="BD43" s="4">
        <v>290</v>
      </c>
      <c r="BE43" s="4"/>
      <c r="BF43" s="5">
        <v>3900</v>
      </c>
      <c r="BG43" s="4">
        <v>3900</v>
      </c>
      <c r="BH43" s="4"/>
      <c r="BI43" s="5">
        <v>0</v>
      </c>
      <c r="BJ43" s="4"/>
      <c r="BK43" s="4"/>
      <c r="BL43" s="5">
        <v>79660</v>
      </c>
      <c r="BM43" s="4">
        <v>79660</v>
      </c>
      <c r="BN43" s="4"/>
      <c r="BO43" s="5"/>
      <c r="BP43" s="5">
        <v>48000</v>
      </c>
      <c r="BQ43" s="5"/>
      <c r="BR43" s="5"/>
      <c r="BS43" s="5">
        <v>24940</v>
      </c>
      <c r="BT43" s="4">
        <v>24940</v>
      </c>
      <c r="BU43" s="4"/>
      <c r="BV43" s="5"/>
      <c r="BW43" s="10" t="s">
        <v>73</v>
      </c>
      <c r="BX43" s="72">
        <f t="shared" si="3"/>
        <v>336775</v>
      </c>
      <c r="BY43" s="72">
        <f t="shared" si="4"/>
        <v>0</v>
      </c>
      <c r="BZ43" s="73">
        <f t="shared" si="2"/>
        <v>336775</v>
      </c>
    </row>
    <row r="44" spans="1:78" ht="12.75">
      <c r="A44" s="10" t="s">
        <v>74</v>
      </c>
      <c r="B44" s="5"/>
      <c r="C44" s="5"/>
      <c r="D44" s="5"/>
      <c r="E44" s="5">
        <v>1.2743362831858407</v>
      </c>
      <c r="F44" s="4"/>
      <c r="G44" s="4">
        <v>1.2743362831858407</v>
      </c>
      <c r="H44" s="5">
        <v>392.71870142700976</v>
      </c>
      <c r="I44" s="4"/>
      <c r="J44" s="4">
        <v>392.71870142700976</v>
      </c>
      <c r="K44" s="5">
        <v>42.7426417110712</v>
      </c>
      <c r="L44" s="4"/>
      <c r="M44" s="4">
        <v>42.7426417110712</v>
      </c>
      <c r="N44" s="5"/>
      <c r="O44" s="5">
        <v>5250</v>
      </c>
      <c r="P44" s="5">
        <v>590.922863685767</v>
      </c>
      <c r="Q44" s="4"/>
      <c r="R44" s="4">
        <v>590.922863685767</v>
      </c>
      <c r="S44" s="5"/>
      <c r="T44" s="5">
        <v>864.8923447818482</v>
      </c>
      <c r="U44" s="4"/>
      <c r="V44" s="4">
        <v>864.8923447818482</v>
      </c>
      <c r="W44" s="5">
        <v>9.467738949158875</v>
      </c>
      <c r="X44" s="5">
        <v>9.482555342451903</v>
      </c>
      <c r="Y44" s="5">
        <v>4332.077870965281</v>
      </c>
      <c r="Z44" s="5"/>
      <c r="AA44" s="5"/>
      <c r="AB44" s="5">
        <v>8191.939203685237</v>
      </c>
      <c r="AC44" s="4">
        <v>7390</v>
      </c>
      <c r="AD44" s="4">
        <v>801.9392036852366</v>
      </c>
      <c r="AE44" s="5">
        <v>662.7233979323886</v>
      </c>
      <c r="AF44" s="5"/>
      <c r="AG44" s="5">
        <v>50.697124814210476</v>
      </c>
      <c r="AH44" s="5">
        <v>9.53814450963537</v>
      </c>
      <c r="AI44" s="4"/>
      <c r="AJ44" s="4">
        <v>9.53814450963537</v>
      </c>
      <c r="AK44" s="5">
        <v>761.892766863578</v>
      </c>
      <c r="AL44" s="4"/>
      <c r="AM44" s="4">
        <v>761.892766863578</v>
      </c>
      <c r="AN44" s="5">
        <v>31.93459625649988</v>
      </c>
      <c r="AO44" s="5">
        <v>78.54214594182402</v>
      </c>
      <c r="AP44" s="5">
        <v>465.7396767795308</v>
      </c>
      <c r="AQ44" s="5">
        <v>11.34545569399599</v>
      </c>
      <c r="AR44" s="4"/>
      <c r="AS44" s="4">
        <v>11.34545569399599</v>
      </c>
      <c r="AT44" s="5">
        <v>31.7293014187703</v>
      </c>
      <c r="AU44" s="4"/>
      <c r="AV44" s="4">
        <v>31.7293014187703</v>
      </c>
      <c r="AW44" s="5">
        <v>0</v>
      </c>
      <c r="AX44" s="4"/>
      <c r="AY44" s="4"/>
      <c r="AZ44" s="5">
        <v>1350.7225834272217</v>
      </c>
      <c r="BA44" s="4">
        <v>295</v>
      </c>
      <c r="BB44" s="4">
        <v>1055.7225834272217</v>
      </c>
      <c r="BC44" s="5">
        <v>779.7283242399325</v>
      </c>
      <c r="BD44" s="4">
        <v>50</v>
      </c>
      <c r="BE44" s="4">
        <v>729.7283242399325</v>
      </c>
      <c r="BF44" s="5">
        <v>5392.520161922484</v>
      </c>
      <c r="BG44" s="4"/>
      <c r="BH44" s="4">
        <v>5392.520161922484</v>
      </c>
      <c r="BI44" s="5">
        <v>1346.4756999515182</v>
      </c>
      <c r="BJ44" s="4"/>
      <c r="BK44" s="4">
        <v>1346.4756999515182</v>
      </c>
      <c r="BL44" s="5">
        <v>1911.89889581318</v>
      </c>
      <c r="BM44" s="4"/>
      <c r="BN44" s="4">
        <v>1911.89889581318</v>
      </c>
      <c r="BO44" s="5"/>
      <c r="BP44" s="5">
        <v>31050</v>
      </c>
      <c r="BQ44" s="5"/>
      <c r="BR44" s="5"/>
      <c r="BS44" s="5">
        <v>8313.60561395136</v>
      </c>
      <c r="BT44" s="4">
        <v>1270</v>
      </c>
      <c r="BU44" s="4">
        <v>7043.60561395136</v>
      </c>
      <c r="BV44" s="5"/>
      <c r="BW44" s="10" t="s">
        <v>74</v>
      </c>
      <c r="BX44" s="72">
        <f t="shared" si="3"/>
        <v>45305</v>
      </c>
      <c r="BY44" s="72">
        <f t="shared" si="4"/>
        <v>26629.612146347143</v>
      </c>
      <c r="BZ44" s="73">
        <f t="shared" si="2"/>
        <v>71934.61214634715</v>
      </c>
    </row>
    <row r="45" spans="1:78" ht="12.75">
      <c r="A45" s="10" t="s">
        <v>75</v>
      </c>
      <c r="B45" s="5"/>
      <c r="C45" s="5"/>
      <c r="D45" s="5"/>
      <c r="E45" s="5">
        <v>0</v>
      </c>
      <c r="F45" s="4"/>
      <c r="G45" s="4"/>
      <c r="H45" s="5">
        <v>0</v>
      </c>
      <c r="I45" s="4"/>
      <c r="J45" s="4"/>
      <c r="K45" s="5">
        <v>0</v>
      </c>
      <c r="L45" s="4"/>
      <c r="M45" s="4"/>
      <c r="N45" s="5"/>
      <c r="O45" s="5">
        <v>25480</v>
      </c>
      <c r="P45" s="5">
        <v>0</v>
      </c>
      <c r="Q45" s="4"/>
      <c r="R45" s="4"/>
      <c r="S45" s="5"/>
      <c r="T45" s="5">
        <v>0</v>
      </c>
      <c r="U45" s="4"/>
      <c r="V45" s="4"/>
      <c r="W45" s="5"/>
      <c r="X45" s="5"/>
      <c r="Y45" s="5"/>
      <c r="Z45" s="5"/>
      <c r="AA45" s="5"/>
      <c r="AB45" s="5">
        <v>34670</v>
      </c>
      <c r="AC45" s="4">
        <v>34670</v>
      </c>
      <c r="AD45" s="4"/>
      <c r="AE45" s="5"/>
      <c r="AF45" s="5">
        <v>33140</v>
      </c>
      <c r="AG45" s="5"/>
      <c r="AH45" s="5">
        <v>0</v>
      </c>
      <c r="AI45" s="4"/>
      <c r="AJ45" s="4"/>
      <c r="AK45" s="5">
        <v>0</v>
      </c>
      <c r="AL45" s="4"/>
      <c r="AM45" s="4"/>
      <c r="AN45" s="5"/>
      <c r="AO45" s="5"/>
      <c r="AP45" s="5"/>
      <c r="AQ45" s="5">
        <v>395</v>
      </c>
      <c r="AR45" s="4">
        <v>395</v>
      </c>
      <c r="AS45" s="4"/>
      <c r="AT45" s="5">
        <v>0</v>
      </c>
      <c r="AU45" s="4"/>
      <c r="AV45" s="4"/>
      <c r="AW45" s="5">
        <v>165</v>
      </c>
      <c r="AX45" s="4">
        <v>165</v>
      </c>
      <c r="AY45" s="4"/>
      <c r="AZ45" s="5">
        <v>0</v>
      </c>
      <c r="BA45" s="4"/>
      <c r="BB45" s="4"/>
      <c r="BC45" s="5">
        <v>0</v>
      </c>
      <c r="BD45" s="4"/>
      <c r="BE45" s="4"/>
      <c r="BF45" s="5">
        <v>0</v>
      </c>
      <c r="BG45" s="4"/>
      <c r="BH45" s="4"/>
      <c r="BI45" s="5">
        <v>0</v>
      </c>
      <c r="BJ45" s="4"/>
      <c r="BK45" s="4"/>
      <c r="BL45" s="5">
        <v>0</v>
      </c>
      <c r="BM45" s="4"/>
      <c r="BN45" s="4"/>
      <c r="BO45" s="5"/>
      <c r="BP45" s="5">
        <v>80950</v>
      </c>
      <c r="BQ45" s="5"/>
      <c r="BR45" s="5"/>
      <c r="BS45" s="5">
        <v>6585</v>
      </c>
      <c r="BT45" s="4">
        <v>6585</v>
      </c>
      <c r="BU45" s="4"/>
      <c r="BV45" s="5"/>
      <c r="BW45" s="10" t="s">
        <v>75</v>
      </c>
      <c r="BX45" s="72">
        <f t="shared" si="3"/>
        <v>181385</v>
      </c>
      <c r="BY45" s="72">
        <f t="shared" si="4"/>
        <v>0</v>
      </c>
      <c r="BZ45" s="73">
        <f t="shared" si="2"/>
        <v>181385</v>
      </c>
    </row>
    <row r="46" spans="1:78" ht="12.75">
      <c r="A46" s="10" t="s">
        <v>76</v>
      </c>
      <c r="B46" s="5"/>
      <c r="C46" s="5"/>
      <c r="D46" s="5"/>
      <c r="E46" s="5">
        <v>0</v>
      </c>
      <c r="F46" s="4"/>
      <c r="G46" s="4"/>
      <c r="H46" s="5">
        <v>0</v>
      </c>
      <c r="I46" s="4"/>
      <c r="J46" s="4"/>
      <c r="K46" s="5">
        <v>0</v>
      </c>
      <c r="L46" s="4"/>
      <c r="M46" s="4"/>
      <c r="N46" s="5"/>
      <c r="O46" s="5">
        <v>29568</v>
      </c>
      <c r="P46" s="5">
        <v>0</v>
      </c>
      <c r="Q46" s="4"/>
      <c r="R46" s="4"/>
      <c r="S46" s="5"/>
      <c r="T46" s="5">
        <v>815</v>
      </c>
      <c r="U46" s="4">
        <v>815</v>
      </c>
      <c r="V46" s="4"/>
      <c r="W46" s="5"/>
      <c r="X46" s="5"/>
      <c r="Y46" s="5"/>
      <c r="Z46" s="5"/>
      <c r="AA46" s="5"/>
      <c r="AB46" s="5">
        <v>9393</v>
      </c>
      <c r="AC46" s="4">
        <v>9393</v>
      </c>
      <c r="AD46" s="4"/>
      <c r="AE46" s="5"/>
      <c r="AF46" s="5"/>
      <c r="AG46" s="5"/>
      <c r="AH46" s="5">
        <v>0</v>
      </c>
      <c r="AI46" s="4"/>
      <c r="AJ46" s="4"/>
      <c r="AK46" s="5">
        <v>1881</v>
      </c>
      <c r="AL46" s="4">
        <v>1881</v>
      </c>
      <c r="AM46" s="4"/>
      <c r="AN46" s="5"/>
      <c r="AO46" s="5"/>
      <c r="AP46" s="5"/>
      <c r="AQ46" s="5">
        <v>58</v>
      </c>
      <c r="AR46" s="4">
        <v>58</v>
      </c>
      <c r="AS46" s="4"/>
      <c r="AT46" s="5">
        <v>0</v>
      </c>
      <c r="AU46" s="4"/>
      <c r="AV46" s="4"/>
      <c r="AW46" s="5">
        <v>58</v>
      </c>
      <c r="AX46" s="4">
        <v>58</v>
      </c>
      <c r="AY46" s="4"/>
      <c r="AZ46" s="5">
        <v>0</v>
      </c>
      <c r="BA46" s="4"/>
      <c r="BB46" s="4"/>
      <c r="BC46" s="5">
        <v>0</v>
      </c>
      <c r="BD46" s="4"/>
      <c r="BE46" s="4"/>
      <c r="BF46" s="5">
        <v>5223</v>
      </c>
      <c r="BG46" s="4">
        <v>5223</v>
      </c>
      <c r="BH46" s="4"/>
      <c r="BI46" s="5">
        <v>0</v>
      </c>
      <c r="BJ46" s="4"/>
      <c r="BK46" s="4"/>
      <c r="BL46" s="5">
        <v>0</v>
      </c>
      <c r="BM46" s="4"/>
      <c r="BN46" s="4"/>
      <c r="BO46" s="5"/>
      <c r="BP46" s="5">
        <v>134611</v>
      </c>
      <c r="BQ46" s="5"/>
      <c r="BR46" s="5"/>
      <c r="BS46" s="5">
        <v>8930</v>
      </c>
      <c r="BT46" s="4">
        <v>8930</v>
      </c>
      <c r="BU46" s="4"/>
      <c r="BV46" s="5"/>
      <c r="BW46" s="10" t="s">
        <v>76</v>
      </c>
      <c r="BX46" s="72">
        <f t="shared" si="3"/>
        <v>190537</v>
      </c>
      <c r="BY46" s="72">
        <f t="shared" si="4"/>
        <v>0</v>
      </c>
      <c r="BZ46" s="73">
        <f t="shared" si="2"/>
        <v>190537</v>
      </c>
    </row>
    <row r="47" spans="1:78" ht="12.75">
      <c r="A47" s="10" t="s">
        <v>77</v>
      </c>
      <c r="B47" s="5"/>
      <c r="C47" s="5"/>
      <c r="D47" s="5"/>
      <c r="E47" s="5">
        <v>30.638297872340427</v>
      </c>
      <c r="F47" s="4"/>
      <c r="G47" s="4">
        <v>30.638297872340427</v>
      </c>
      <c r="H47" s="5">
        <v>2018.2324938619015</v>
      </c>
      <c r="I47" s="4"/>
      <c r="J47" s="4">
        <v>2018.2324938619015</v>
      </c>
      <c r="K47" s="5">
        <v>6.363636363636364</v>
      </c>
      <c r="L47" s="4"/>
      <c r="M47" s="4">
        <v>6.363636363636364</v>
      </c>
      <c r="N47" s="5"/>
      <c r="O47" s="5">
        <v>172090</v>
      </c>
      <c r="P47" s="5">
        <v>1839.3259475015343</v>
      </c>
      <c r="Q47" s="4"/>
      <c r="R47" s="4">
        <v>1839.3259475015343</v>
      </c>
      <c r="S47" s="5">
        <v>113.91304347826086</v>
      </c>
      <c r="T47" s="5">
        <v>3343.8998189059566</v>
      </c>
      <c r="U47" s="4">
        <v>880</v>
      </c>
      <c r="V47" s="4">
        <v>2463.8998189059566</v>
      </c>
      <c r="W47" s="5">
        <v>27.23377924745227</v>
      </c>
      <c r="X47" s="5">
        <v>31.059155668647648</v>
      </c>
      <c r="Y47" s="5">
        <v>9177.795950899012</v>
      </c>
      <c r="Z47" s="5"/>
      <c r="AA47" s="5"/>
      <c r="AB47" s="5">
        <v>216011.81219536343</v>
      </c>
      <c r="AC47" s="4">
        <v>212290</v>
      </c>
      <c r="AD47" s="4">
        <v>3721.812195363419</v>
      </c>
      <c r="AE47" s="5">
        <v>2744.8975307763467</v>
      </c>
      <c r="AF47" s="5">
        <v>213420</v>
      </c>
      <c r="AG47" s="5">
        <v>81.44883903572126</v>
      </c>
      <c r="AH47" s="5">
        <v>42.18928198238543</v>
      </c>
      <c r="AI47" s="4"/>
      <c r="AJ47" s="4">
        <v>42.18928198238543</v>
      </c>
      <c r="AK47" s="5">
        <v>2399.6299313308505</v>
      </c>
      <c r="AL47" s="4"/>
      <c r="AM47" s="4">
        <v>2399.6299313308505</v>
      </c>
      <c r="AN47" s="5">
        <v>244.08760830454185</v>
      </c>
      <c r="AO47" s="5">
        <v>241.85266008430827</v>
      </c>
      <c r="AP47" s="5">
        <v>658.6874750986822</v>
      </c>
      <c r="AQ47" s="5">
        <v>465.54609378383634</v>
      </c>
      <c r="AR47" s="4">
        <v>380</v>
      </c>
      <c r="AS47" s="4">
        <v>85.54609378383637</v>
      </c>
      <c r="AT47" s="5">
        <v>91.93078036963827</v>
      </c>
      <c r="AU47" s="4"/>
      <c r="AV47" s="4">
        <v>91.93078036963827</v>
      </c>
      <c r="AW47" s="5">
        <v>0</v>
      </c>
      <c r="AX47" s="4"/>
      <c r="AY47" s="4"/>
      <c r="AZ47" s="5">
        <v>4228.547054925196</v>
      </c>
      <c r="BA47" s="4"/>
      <c r="BB47" s="4">
        <v>4228.547054925196</v>
      </c>
      <c r="BC47" s="5">
        <v>2081.938030905119</v>
      </c>
      <c r="BD47" s="4"/>
      <c r="BE47" s="4">
        <v>2081.938030905119</v>
      </c>
      <c r="BF47" s="5">
        <v>15756.872175472963</v>
      </c>
      <c r="BG47" s="4">
        <v>3560</v>
      </c>
      <c r="BH47" s="4">
        <v>12196.872175472963</v>
      </c>
      <c r="BI47" s="5">
        <v>3021.845979054381</v>
      </c>
      <c r="BJ47" s="4"/>
      <c r="BK47" s="4">
        <v>3021.845979054381</v>
      </c>
      <c r="BL47" s="5">
        <v>44717.103661802284</v>
      </c>
      <c r="BM47" s="4">
        <v>38820</v>
      </c>
      <c r="BN47" s="4">
        <v>5897.103661802286</v>
      </c>
      <c r="BO47" s="5"/>
      <c r="BP47" s="5">
        <v>230923</v>
      </c>
      <c r="BQ47" s="5"/>
      <c r="BR47" s="5">
        <v>1720</v>
      </c>
      <c r="BS47" s="5">
        <v>30296.387639233795</v>
      </c>
      <c r="BT47" s="4">
        <v>8940</v>
      </c>
      <c r="BU47" s="4">
        <v>21356.387639233795</v>
      </c>
      <c r="BV47" s="5"/>
      <c r="BW47" s="10" t="s">
        <v>77</v>
      </c>
      <c r="BX47" s="72">
        <f t="shared" si="3"/>
        <v>883023</v>
      </c>
      <c r="BY47" s="72">
        <f t="shared" si="4"/>
        <v>74803.23906132221</v>
      </c>
      <c r="BZ47" s="73">
        <f t="shared" si="2"/>
        <v>957826.2390613222</v>
      </c>
    </row>
    <row r="48" spans="1:78" ht="12.75">
      <c r="A48" s="10" t="s">
        <v>78</v>
      </c>
      <c r="B48" s="5"/>
      <c r="C48" s="5"/>
      <c r="D48" s="5"/>
      <c r="E48" s="5">
        <v>0</v>
      </c>
      <c r="F48" s="4"/>
      <c r="G48" s="4"/>
      <c r="H48" s="5">
        <v>0</v>
      </c>
      <c r="I48" s="4"/>
      <c r="J48" s="4"/>
      <c r="K48" s="5">
        <v>0</v>
      </c>
      <c r="L48" s="4"/>
      <c r="M48" s="4"/>
      <c r="N48" s="5"/>
      <c r="O48" s="5">
        <v>44680</v>
      </c>
      <c r="P48" s="5">
        <v>0</v>
      </c>
      <c r="Q48" s="4"/>
      <c r="R48" s="4"/>
      <c r="S48" s="5"/>
      <c r="T48" s="5">
        <v>0</v>
      </c>
      <c r="U48" s="4"/>
      <c r="V48" s="4"/>
      <c r="W48" s="5"/>
      <c r="X48" s="5"/>
      <c r="Y48" s="5"/>
      <c r="Z48" s="5"/>
      <c r="AA48" s="5"/>
      <c r="AB48" s="5">
        <v>61100</v>
      </c>
      <c r="AC48" s="4">
        <v>61100</v>
      </c>
      <c r="AD48" s="4"/>
      <c r="AE48" s="5"/>
      <c r="AF48" s="5">
        <v>55820</v>
      </c>
      <c r="AG48" s="5"/>
      <c r="AH48" s="5">
        <v>0</v>
      </c>
      <c r="AI48" s="4"/>
      <c r="AJ48" s="4"/>
      <c r="AK48" s="5">
        <v>1160</v>
      </c>
      <c r="AL48" s="4">
        <v>1160</v>
      </c>
      <c r="AM48" s="4"/>
      <c r="AN48" s="5"/>
      <c r="AO48" s="5"/>
      <c r="AP48" s="5"/>
      <c r="AQ48" s="5">
        <v>110</v>
      </c>
      <c r="AR48" s="4">
        <v>110</v>
      </c>
      <c r="AS48" s="4"/>
      <c r="AT48" s="5">
        <v>0</v>
      </c>
      <c r="AU48" s="4"/>
      <c r="AV48" s="4"/>
      <c r="AW48" s="5">
        <v>165</v>
      </c>
      <c r="AX48" s="4">
        <v>165</v>
      </c>
      <c r="AY48" s="4"/>
      <c r="AZ48" s="5">
        <v>0</v>
      </c>
      <c r="BA48" s="4"/>
      <c r="BB48" s="4"/>
      <c r="BC48" s="5">
        <v>0</v>
      </c>
      <c r="BD48" s="4"/>
      <c r="BE48" s="4"/>
      <c r="BF48" s="5">
        <v>0</v>
      </c>
      <c r="BG48" s="4"/>
      <c r="BH48" s="4"/>
      <c r="BI48" s="5">
        <v>0</v>
      </c>
      <c r="BJ48" s="4"/>
      <c r="BK48" s="4"/>
      <c r="BL48" s="5">
        <v>6120</v>
      </c>
      <c r="BM48" s="4">
        <v>6120</v>
      </c>
      <c r="BN48" s="4"/>
      <c r="BO48" s="5">
        <v>120</v>
      </c>
      <c r="BP48" s="5">
        <v>165215</v>
      </c>
      <c r="BQ48" s="5"/>
      <c r="BR48" s="5"/>
      <c r="BS48" s="5">
        <v>65420</v>
      </c>
      <c r="BT48" s="4">
        <v>65420</v>
      </c>
      <c r="BU48" s="4"/>
      <c r="BV48" s="5"/>
      <c r="BW48" s="10" t="s">
        <v>78</v>
      </c>
      <c r="BX48" s="72">
        <f t="shared" si="3"/>
        <v>399910</v>
      </c>
      <c r="BY48" s="72">
        <f t="shared" si="4"/>
        <v>0</v>
      </c>
      <c r="BZ48" s="73">
        <f t="shared" si="2"/>
        <v>399910</v>
      </c>
    </row>
    <row r="49" spans="1:78" ht="12.75">
      <c r="A49" s="10" t="s">
        <v>79</v>
      </c>
      <c r="B49" s="5"/>
      <c r="C49" s="5"/>
      <c r="D49" s="5"/>
      <c r="E49" s="5">
        <v>0</v>
      </c>
      <c r="F49" s="4"/>
      <c r="G49" s="4"/>
      <c r="H49" s="5">
        <v>0</v>
      </c>
      <c r="I49" s="4"/>
      <c r="J49" s="4"/>
      <c r="K49" s="5">
        <v>0</v>
      </c>
      <c r="L49" s="4"/>
      <c r="M49" s="4"/>
      <c r="N49" s="5"/>
      <c r="O49" s="5">
        <v>14945</v>
      </c>
      <c r="P49" s="5">
        <v>0</v>
      </c>
      <c r="Q49" s="4"/>
      <c r="R49" s="4"/>
      <c r="S49" s="5"/>
      <c r="T49" s="5">
        <v>0</v>
      </c>
      <c r="U49" s="4"/>
      <c r="V49" s="4"/>
      <c r="W49" s="5"/>
      <c r="X49" s="5"/>
      <c r="Y49" s="5"/>
      <c r="Z49" s="5"/>
      <c r="AA49" s="5"/>
      <c r="AB49" s="5">
        <v>9566</v>
      </c>
      <c r="AC49" s="4">
        <v>9566</v>
      </c>
      <c r="AD49" s="4"/>
      <c r="AE49" s="5"/>
      <c r="AF49" s="5"/>
      <c r="AG49" s="5"/>
      <c r="AH49" s="5">
        <v>0</v>
      </c>
      <c r="AI49" s="4"/>
      <c r="AJ49" s="4"/>
      <c r="AK49" s="5">
        <v>154</v>
      </c>
      <c r="AL49" s="4">
        <v>154</v>
      </c>
      <c r="AM49" s="4"/>
      <c r="AN49" s="5"/>
      <c r="AO49" s="5"/>
      <c r="AP49" s="5"/>
      <c r="AQ49" s="5">
        <v>58</v>
      </c>
      <c r="AR49" s="4">
        <v>58</v>
      </c>
      <c r="AS49" s="4"/>
      <c r="AT49" s="5">
        <v>0</v>
      </c>
      <c r="AU49" s="4"/>
      <c r="AV49" s="4"/>
      <c r="AW49" s="5">
        <v>58</v>
      </c>
      <c r="AX49" s="4">
        <v>58</v>
      </c>
      <c r="AY49" s="4"/>
      <c r="AZ49" s="5">
        <v>0</v>
      </c>
      <c r="BA49" s="4"/>
      <c r="BB49" s="4"/>
      <c r="BC49" s="5">
        <v>0</v>
      </c>
      <c r="BD49" s="4"/>
      <c r="BE49" s="4"/>
      <c r="BF49" s="5">
        <v>0</v>
      </c>
      <c r="BG49" s="4"/>
      <c r="BH49" s="4"/>
      <c r="BI49" s="5">
        <v>0</v>
      </c>
      <c r="BJ49" s="4"/>
      <c r="BK49" s="4"/>
      <c r="BL49" s="5">
        <v>0</v>
      </c>
      <c r="BM49" s="4"/>
      <c r="BN49" s="4"/>
      <c r="BO49" s="5"/>
      <c r="BP49" s="5">
        <v>115468</v>
      </c>
      <c r="BQ49" s="5"/>
      <c r="BR49" s="5"/>
      <c r="BS49" s="5">
        <v>6942</v>
      </c>
      <c r="BT49" s="4">
        <v>6942</v>
      </c>
      <c r="BU49" s="4"/>
      <c r="BV49" s="5"/>
      <c r="BW49" s="10" t="s">
        <v>79</v>
      </c>
      <c r="BX49" s="72">
        <f t="shared" si="3"/>
        <v>147191</v>
      </c>
      <c r="BY49" s="72">
        <f t="shared" si="4"/>
        <v>0</v>
      </c>
      <c r="BZ49" s="73">
        <f t="shared" si="2"/>
        <v>147191</v>
      </c>
    </row>
    <row r="50" spans="1:78" ht="12.75">
      <c r="A50" s="10" t="s">
        <v>80</v>
      </c>
      <c r="B50" s="5"/>
      <c r="C50" s="5"/>
      <c r="D50" s="5"/>
      <c r="E50" s="5">
        <v>0</v>
      </c>
      <c r="F50" s="4"/>
      <c r="G50" s="4"/>
      <c r="H50" s="5">
        <v>0</v>
      </c>
      <c r="I50" s="4"/>
      <c r="J50" s="4"/>
      <c r="K50" s="5">
        <v>0</v>
      </c>
      <c r="L50" s="4"/>
      <c r="M50" s="4"/>
      <c r="N50" s="5"/>
      <c r="O50" s="5">
        <v>17438</v>
      </c>
      <c r="P50" s="5">
        <v>0</v>
      </c>
      <c r="Q50" s="4"/>
      <c r="R50" s="4"/>
      <c r="S50" s="5"/>
      <c r="T50" s="5">
        <v>151</v>
      </c>
      <c r="U50" s="4">
        <v>151</v>
      </c>
      <c r="V50" s="4"/>
      <c r="W50" s="5"/>
      <c r="X50" s="5"/>
      <c r="Y50" s="5"/>
      <c r="Z50" s="5"/>
      <c r="AA50" s="5"/>
      <c r="AB50" s="5">
        <v>9459</v>
      </c>
      <c r="AC50" s="4">
        <v>9459</v>
      </c>
      <c r="AD50" s="4"/>
      <c r="AE50" s="5"/>
      <c r="AF50" s="5"/>
      <c r="AG50" s="5"/>
      <c r="AH50" s="5">
        <v>0</v>
      </c>
      <c r="AI50" s="4"/>
      <c r="AJ50" s="4"/>
      <c r="AK50" s="5">
        <v>157</v>
      </c>
      <c r="AL50" s="4">
        <v>157</v>
      </c>
      <c r="AM50" s="4"/>
      <c r="AN50" s="5"/>
      <c r="AO50" s="5"/>
      <c r="AP50" s="5"/>
      <c r="AQ50" s="5">
        <v>39</v>
      </c>
      <c r="AR50" s="4">
        <v>39</v>
      </c>
      <c r="AS50" s="4"/>
      <c r="AT50" s="5">
        <v>0</v>
      </c>
      <c r="AU50" s="4"/>
      <c r="AV50" s="4"/>
      <c r="AW50" s="5">
        <v>58</v>
      </c>
      <c r="AX50" s="4">
        <v>58</v>
      </c>
      <c r="AY50" s="4"/>
      <c r="AZ50" s="5">
        <v>0</v>
      </c>
      <c r="BA50" s="4"/>
      <c r="BB50" s="4"/>
      <c r="BC50" s="5">
        <v>0</v>
      </c>
      <c r="BD50" s="4"/>
      <c r="BE50" s="4"/>
      <c r="BF50" s="5">
        <v>1015</v>
      </c>
      <c r="BG50" s="4">
        <v>1015</v>
      </c>
      <c r="BH50" s="4"/>
      <c r="BI50" s="5">
        <v>0</v>
      </c>
      <c r="BJ50" s="4"/>
      <c r="BK50" s="4"/>
      <c r="BL50" s="5">
        <v>0</v>
      </c>
      <c r="BM50" s="4"/>
      <c r="BN50" s="4"/>
      <c r="BO50" s="5"/>
      <c r="BP50" s="5">
        <v>143810</v>
      </c>
      <c r="BQ50" s="5"/>
      <c r="BR50" s="5"/>
      <c r="BS50" s="5">
        <v>3292</v>
      </c>
      <c r="BT50" s="4">
        <v>3292</v>
      </c>
      <c r="BU50" s="4"/>
      <c r="BV50" s="5"/>
      <c r="BW50" s="10" t="s">
        <v>80</v>
      </c>
      <c r="BX50" s="72">
        <f t="shared" si="3"/>
        <v>175419</v>
      </c>
      <c r="BY50" s="72">
        <f t="shared" si="4"/>
        <v>0</v>
      </c>
      <c r="BZ50" s="73">
        <f t="shared" si="2"/>
        <v>175419</v>
      </c>
    </row>
    <row r="51" spans="1:78" ht="12.75">
      <c r="A51" s="10" t="s">
        <v>81</v>
      </c>
      <c r="B51" s="5"/>
      <c r="C51" s="5"/>
      <c r="D51" s="5"/>
      <c r="E51" s="5">
        <v>31.017964071856287</v>
      </c>
      <c r="F51" s="4"/>
      <c r="G51" s="4">
        <v>31.017964071856287</v>
      </c>
      <c r="H51" s="5">
        <v>941.90130870804</v>
      </c>
      <c r="I51" s="4"/>
      <c r="J51" s="4">
        <v>941.90130870804</v>
      </c>
      <c r="K51" s="5">
        <v>0</v>
      </c>
      <c r="L51" s="4"/>
      <c r="M51" s="4"/>
      <c r="N51" s="5"/>
      <c r="O51" s="5">
        <v>96600</v>
      </c>
      <c r="P51" s="5">
        <v>1036.688541658388</v>
      </c>
      <c r="Q51" s="4"/>
      <c r="R51" s="4">
        <v>1036.688541658388</v>
      </c>
      <c r="S51" s="5"/>
      <c r="T51" s="5">
        <v>2036.0245587651352</v>
      </c>
      <c r="U51" s="4"/>
      <c r="V51" s="4">
        <v>2036.0245587651352</v>
      </c>
      <c r="W51" s="5">
        <v>26.34507042253521</v>
      </c>
      <c r="X51" s="5">
        <v>28.86376483889203</v>
      </c>
      <c r="Y51" s="5">
        <v>20360.206599701967</v>
      </c>
      <c r="Z51" s="5"/>
      <c r="AA51" s="5"/>
      <c r="AB51" s="5">
        <v>175094.63654466203</v>
      </c>
      <c r="AC51" s="4">
        <v>171270</v>
      </c>
      <c r="AD51" s="4">
        <v>3824.636544662043</v>
      </c>
      <c r="AE51" s="5">
        <v>2198.1604143825025</v>
      </c>
      <c r="AF51" s="5"/>
      <c r="AG51" s="5"/>
      <c r="AH51" s="5">
        <v>13.078128767783939</v>
      </c>
      <c r="AI51" s="4"/>
      <c r="AJ51" s="4">
        <v>13.078128767783939</v>
      </c>
      <c r="AK51" s="5">
        <v>1747.0547795517855</v>
      </c>
      <c r="AL51" s="4">
        <v>132</v>
      </c>
      <c r="AM51" s="4">
        <v>1615.0547795517855</v>
      </c>
      <c r="AN51" s="5">
        <v>205.00402414486922</v>
      </c>
      <c r="AO51" s="5">
        <v>293.11106157905516</v>
      </c>
      <c r="AP51" s="5">
        <v>948.4941692700484</v>
      </c>
      <c r="AQ51" s="5">
        <v>264.37116017153124</v>
      </c>
      <c r="AR51" s="4">
        <v>180</v>
      </c>
      <c r="AS51" s="4">
        <v>84.37116017153126</v>
      </c>
      <c r="AT51" s="5">
        <v>27.034127843986997</v>
      </c>
      <c r="AU51" s="4"/>
      <c r="AV51" s="4">
        <v>27.034127843986997</v>
      </c>
      <c r="AW51" s="5">
        <v>240</v>
      </c>
      <c r="AX51" s="4">
        <v>240</v>
      </c>
      <c r="AY51" s="4"/>
      <c r="AZ51" s="5">
        <v>2771.4653384788244</v>
      </c>
      <c r="BA51" s="4">
        <v>380</v>
      </c>
      <c r="BB51" s="4">
        <v>2391.4653384788244</v>
      </c>
      <c r="BC51" s="5">
        <v>1683.088003412185</v>
      </c>
      <c r="BD51" s="4">
        <v>440</v>
      </c>
      <c r="BE51" s="4">
        <v>1243.088003412185</v>
      </c>
      <c r="BF51" s="5">
        <v>14071.254826620936</v>
      </c>
      <c r="BG51" s="4"/>
      <c r="BH51" s="4">
        <v>14071.254826620936</v>
      </c>
      <c r="BI51" s="5">
        <v>1372.845974205891</v>
      </c>
      <c r="BJ51" s="4"/>
      <c r="BK51" s="4">
        <v>1372.845974205891</v>
      </c>
      <c r="BL51" s="5">
        <v>81818.80479937591</v>
      </c>
      <c r="BM51" s="4">
        <v>71480</v>
      </c>
      <c r="BN51" s="4">
        <v>10338.804799375906</v>
      </c>
      <c r="BO51" s="5"/>
      <c r="BP51" s="5">
        <v>577060</v>
      </c>
      <c r="BQ51" s="5"/>
      <c r="BR51" s="5"/>
      <c r="BS51" s="5">
        <v>33733.31761163137</v>
      </c>
      <c r="BT51" s="4">
        <v>9740</v>
      </c>
      <c r="BU51" s="4">
        <v>23993.317611631366</v>
      </c>
      <c r="BV51" s="5"/>
      <c r="BW51" s="10" t="s">
        <v>81</v>
      </c>
      <c r="BX51" s="72">
        <f t="shared" si="3"/>
        <v>927522</v>
      </c>
      <c r="BY51" s="72">
        <f t="shared" si="4"/>
        <v>87080.76877226554</v>
      </c>
      <c r="BZ51" s="73">
        <f t="shared" si="2"/>
        <v>1014602.7687722655</v>
      </c>
    </row>
    <row r="52" spans="1:78" ht="12.75">
      <c r="A52" s="10" t="s">
        <v>82</v>
      </c>
      <c r="B52" s="5"/>
      <c r="C52" s="5"/>
      <c r="D52" s="5"/>
      <c r="E52" s="5">
        <v>0</v>
      </c>
      <c r="F52" s="4"/>
      <c r="G52" s="4"/>
      <c r="H52" s="5">
        <v>0</v>
      </c>
      <c r="I52" s="4"/>
      <c r="J52" s="4"/>
      <c r="K52" s="5">
        <v>0</v>
      </c>
      <c r="L52" s="4"/>
      <c r="M52" s="4"/>
      <c r="N52" s="5"/>
      <c r="O52" s="5">
        <v>8340</v>
      </c>
      <c r="P52" s="5">
        <v>0</v>
      </c>
      <c r="Q52" s="4"/>
      <c r="R52" s="4"/>
      <c r="S52" s="5"/>
      <c r="T52" s="5">
        <v>0</v>
      </c>
      <c r="U52" s="4"/>
      <c r="V52" s="4"/>
      <c r="W52" s="5"/>
      <c r="X52" s="5"/>
      <c r="Y52" s="5"/>
      <c r="Z52" s="5"/>
      <c r="AA52" s="5"/>
      <c r="AB52" s="5">
        <v>15130</v>
      </c>
      <c r="AC52" s="4">
        <v>15130</v>
      </c>
      <c r="AD52" s="4"/>
      <c r="AE52" s="5"/>
      <c r="AF52" s="5"/>
      <c r="AG52" s="5"/>
      <c r="AH52" s="5">
        <v>0</v>
      </c>
      <c r="AI52" s="4"/>
      <c r="AJ52" s="4"/>
      <c r="AK52" s="5">
        <v>460</v>
      </c>
      <c r="AL52" s="4">
        <v>460</v>
      </c>
      <c r="AM52" s="4"/>
      <c r="AN52" s="5"/>
      <c r="AO52" s="5"/>
      <c r="AP52" s="5"/>
      <c r="AQ52" s="5">
        <v>40</v>
      </c>
      <c r="AR52" s="4">
        <v>40</v>
      </c>
      <c r="AS52" s="4"/>
      <c r="AT52" s="5">
        <v>0</v>
      </c>
      <c r="AU52" s="4"/>
      <c r="AV52" s="4"/>
      <c r="AW52" s="5">
        <v>0</v>
      </c>
      <c r="AX52" s="4"/>
      <c r="AY52" s="4"/>
      <c r="AZ52" s="5">
        <v>610</v>
      </c>
      <c r="BA52" s="4">
        <v>610</v>
      </c>
      <c r="BB52" s="4"/>
      <c r="BC52" s="5">
        <v>455</v>
      </c>
      <c r="BD52" s="4">
        <v>455</v>
      </c>
      <c r="BE52" s="4"/>
      <c r="BF52" s="5">
        <v>0</v>
      </c>
      <c r="BG52" s="4"/>
      <c r="BH52" s="4"/>
      <c r="BI52" s="5">
        <v>0</v>
      </c>
      <c r="BJ52" s="4"/>
      <c r="BK52" s="4"/>
      <c r="BL52" s="5">
        <v>0</v>
      </c>
      <c r="BM52" s="4"/>
      <c r="BN52" s="4"/>
      <c r="BO52" s="5"/>
      <c r="BP52" s="5">
        <v>18534</v>
      </c>
      <c r="BQ52" s="5"/>
      <c r="BR52" s="5"/>
      <c r="BS52" s="5">
        <v>6620</v>
      </c>
      <c r="BT52" s="4">
        <v>6620</v>
      </c>
      <c r="BU52" s="4"/>
      <c r="BV52" s="5"/>
      <c r="BW52" s="10" t="s">
        <v>82</v>
      </c>
      <c r="BX52" s="72">
        <f t="shared" si="3"/>
        <v>50189</v>
      </c>
      <c r="BY52" s="72">
        <f t="shared" si="4"/>
        <v>0</v>
      </c>
      <c r="BZ52" s="73">
        <f t="shared" si="2"/>
        <v>50189</v>
      </c>
    </row>
    <row r="53" spans="1:78" ht="12.75">
      <c r="A53" s="10" t="s">
        <v>83</v>
      </c>
      <c r="B53" s="5"/>
      <c r="C53" s="5"/>
      <c r="D53" s="5"/>
      <c r="E53" s="5">
        <v>0</v>
      </c>
      <c r="F53" s="4"/>
      <c r="G53" s="4"/>
      <c r="H53" s="5">
        <v>0</v>
      </c>
      <c r="I53" s="4"/>
      <c r="J53" s="4"/>
      <c r="K53" s="5">
        <v>0</v>
      </c>
      <c r="L53" s="4"/>
      <c r="M53" s="4"/>
      <c r="N53" s="5"/>
      <c r="O53" s="5">
        <v>5285</v>
      </c>
      <c r="P53" s="5">
        <v>0</v>
      </c>
      <c r="Q53" s="4"/>
      <c r="R53" s="4"/>
      <c r="S53" s="5"/>
      <c r="T53" s="5">
        <v>0</v>
      </c>
      <c r="U53" s="4"/>
      <c r="V53" s="4"/>
      <c r="W53" s="5"/>
      <c r="X53" s="5"/>
      <c r="Y53" s="5"/>
      <c r="Z53" s="5"/>
      <c r="AA53" s="5"/>
      <c r="AB53" s="5">
        <v>4760</v>
      </c>
      <c r="AC53" s="4">
        <v>4760</v>
      </c>
      <c r="AD53" s="4"/>
      <c r="AE53" s="5"/>
      <c r="AF53" s="5">
        <v>14361</v>
      </c>
      <c r="AG53" s="5"/>
      <c r="AH53" s="5">
        <v>0</v>
      </c>
      <c r="AI53" s="4"/>
      <c r="AJ53" s="4"/>
      <c r="AK53" s="5">
        <v>400</v>
      </c>
      <c r="AL53" s="4">
        <v>400</v>
      </c>
      <c r="AM53" s="4"/>
      <c r="AN53" s="5"/>
      <c r="AO53" s="5"/>
      <c r="AP53" s="5"/>
      <c r="AQ53" s="5">
        <v>0</v>
      </c>
      <c r="AR53" s="4"/>
      <c r="AS53" s="4"/>
      <c r="AT53" s="5">
        <v>0</v>
      </c>
      <c r="AU53" s="4"/>
      <c r="AV53" s="4"/>
      <c r="AW53" s="5">
        <v>0</v>
      </c>
      <c r="AX53" s="4"/>
      <c r="AY53" s="4"/>
      <c r="AZ53" s="5">
        <v>0</v>
      </c>
      <c r="BA53" s="4"/>
      <c r="BB53" s="4"/>
      <c r="BC53" s="5">
        <v>0</v>
      </c>
      <c r="BD53" s="4"/>
      <c r="BE53" s="4"/>
      <c r="BF53" s="5">
        <v>0</v>
      </c>
      <c r="BG53" s="4"/>
      <c r="BH53" s="4"/>
      <c r="BI53" s="5">
        <v>0</v>
      </c>
      <c r="BJ53" s="4"/>
      <c r="BK53" s="4"/>
      <c r="BL53" s="5">
        <v>0</v>
      </c>
      <c r="BM53" s="4"/>
      <c r="BN53" s="4"/>
      <c r="BO53" s="5"/>
      <c r="BP53" s="5">
        <v>12910</v>
      </c>
      <c r="BQ53" s="5"/>
      <c r="BR53" s="5"/>
      <c r="BS53" s="5">
        <v>7840</v>
      </c>
      <c r="BT53" s="4">
        <v>7840</v>
      </c>
      <c r="BU53" s="4"/>
      <c r="BV53" s="5"/>
      <c r="BW53" s="10" t="s">
        <v>83</v>
      </c>
      <c r="BX53" s="72">
        <f t="shared" si="3"/>
        <v>45556</v>
      </c>
      <c r="BY53" s="72">
        <f t="shared" si="4"/>
        <v>0</v>
      </c>
      <c r="BZ53" s="73">
        <f t="shared" si="2"/>
        <v>45556</v>
      </c>
    </row>
    <row r="54" spans="1:78" ht="12.75">
      <c r="A54" s="10" t="s">
        <v>84</v>
      </c>
      <c r="B54" s="5"/>
      <c r="C54" s="5"/>
      <c r="D54" s="5"/>
      <c r="E54" s="5">
        <v>0</v>
      </c>
      <c r="F54" s="4"/>
      <c r="G54" s="4"/>
      <c r="H54" s="5">
        <v>1868.2338725579853</v>
      </c>
      <c r="I54" s="4"/>
      <c r="J54" s="4">
        <v>1868.2338725579853</v>
      </c>
      <c r="K54" s="5">
        <v>0</v>
      </c>
      <c r="L54" s="4"/>
      <c r="M54" s="4"/>
      <c r="N54" s="5"/>
      <c r="O54" s="5">
        <v>60310</v>
      </c>
      <c r="P54" s="5">
        <v>3365.5426396966304</v>
      </c>
      <c r="Q54" s="4"/>
      <c r="R54" s="4">
        <v>3365.5426396966304</v>
      </c>
      <c r="S54" s="5"/>
      <c r="T54" s="5">
        <v>1960.7665133171915</v>
      </c>
      <c r="U54" s="4"/>
      <c r="V54" s="4">
        <v>1960.7665133171915</v>
      </c>
      <c r="W54" s="5">
        <v>37.02711275758277</v>
      </c>
      <c r="X54" s="5">
        <v>28.101463667371874</v>
      </c>
      <c r="Y54" s="5">
        <v>26211.885934932914</v>
      </c>
      <c r="Z54" s="5"/>
      <c r="AA54" s="5"/>
      <c r="AB54" s="5">
        <v>85143.62097413909</v>
      </c>
      <c r="AC54" s="4">
        <v>79370</v>
      </c>
      <c r="AD54" s="4">
        <v>5773.620974139092</v>
      </c>
      <c r="AE54" s="5">
        <v>2575.840177580466</v>
      </c>
      <c r="AF54" s="5">
        <v>132640</v>
      </c>
      <c r="AG54" s="5">
        <v>179.81318774518743</v>
      </c>
      <c r="AH54" s="5">
        <v>19.954233409610985</v>
      </c>
      <c r="AI54" s="4"/>
      <c r="AJ54" s="4">
        <v>19.954233409610985</v>
      </c>
      <c r="AK54" s="5">
        <v>2824.1982516172916</v>
      </c>
      <c r="AL54" s="4"/>
      <c r="AM54" s="4">
        <v>2824.1982516172916</v>
      </c>
      <c r="AN54" s="5">
        <v>263.05034583665866</v>
      </c>
      <c r="AO54" s="5">
        <v>306.2328842151386</v>
      </c>
      <c r="AP54" s="5">
        <v>1374.9518254782392</v>
      </c>
      <c r="AQ54" s="5">
        <v>138.83842349894942</v>
      </c>
      <c r="AR54" s="4"/>
      <c r="AS54" s="4">
        <v>138.83842349894942</v>
      </c>
      <c r="AT54" s="5">
        <v>121.59882676860117</v>
      </c>
      <c r="AU54" s="4"/>
      <c r="AV54" s="4">
        <v>121.59882676860117</v>
      </c>
      <c r="AW54" s="5">
        <v>57.25409836065573</v>
      </c>
      <c r="AX54" s="4"/>
      <c r="AY54" s="4">
        <v>57.25409836065573</v>
      </c>
      <c r="AZ54" s="5">
        <v>3939.2702493985466</v>
      </c>
      <c r="BA54" s="4"/>
      <c r="BB54" s="4">
        <v>3939.2702493985466</v>
      </c>
      <c r="BC54" s="5">
        <v>1659.4955667205068</v>
      </c>
      <c r="BD54" s="4"/>
      <c r="BE54" s="4">
        <v>1659.4955667205068</v>
      </c>
      <c r="BF54" s="5">
        <v>27932.777860655064</v>
      </c>
      <c r="BG54" s="4"/>
      <c r="BH54" s="4">
        <v>27932.777860655064</v>
      </c>
      <c r="BI54" s="5">
        <v>2081.3078382374106</v>
      </c>
      <c r="BJ54" s="4"/>
      <c r="BK54" s="4">
        <v>2081.3078382374106</v>
      </c>
      <c r="BL54" s="5">
        <v>35375.28371076578</v>
      </c>
      <c r="BM54" s="4">
        <v>18660</v>
      </c>
      <c r="BN54" s="4">
        <v>16715.283710765783</v>
      </c>
      <c r="BO54" s="5"/>
      <c r="BP54" s="5">
        <v>163140</v>
      </c>
      <c r="BQ54" s="5"/>
      <c r="BR54" s="5">
        <v>42960</v>
      </c>
      <c r="BS54" s="5">
        <v>41727.912702875205</v>
      </c>
      <c r="BT54" s="4"/>
      <c r="BU54" s="4">
        <v>41727.912702875205</v>
      </c>
      <c r="BV54" s="5"/>
      <c r="BW54" s="10" t="s">
        <v>84</v>
      </c>
      <c r="BX54" s="72">
        <f t="shared" si="3"/>
        <v>497080</v>
      </c>
      <c r="BY54" s="72">
        <f t="shared" si="4"/>
        <v>141162.95869423207</v>
      </c>
      <c r="BZ54" s="73">
        <f t="shared" si="2"/>
        <v>638242.958694232</v>
      </c>
    </row>
    <row r="55" spans="1:78" ht="12.75">
      <c r="A55" s="10" t="s">
        <v>85</v>
      </c>
      <c r="B55" s="5"/>
      <c r="C55" s="5"/>
      <c r="D55" s="5"/>
      <c r="E55" s="5">
        <v>0</v>
      </c>
      <c r="F55" s="4"/>
      <c r="G55" s="4"/>
      <c r="H55" s="5">
        <v>0</v>
      </c>
      <c r="I55" s="4"/>
      <c r="J55" s="4"/>
      <c r="K55" s="5">
        <v>0</v>
      </c>
      <c r="L55" s="4"/>
      <c r="M55" s="4"/>
      <c r="N55" s="5"/>
      <c r="O55" s="5">
        <v>22390</v>
      </c>
      <c r="P55" s="5">
        <v>0</v>
      </c>
      <c r="Q55" s="4"/>
      <c r="R55" s="4"/>
      <c r="S55" s="5"/>
      <c r="T55" s="5">
        <v>0</v>
      </c>
      <c r="U55" s="4"/>
      <c r="V55" s="4"/>
      <c r="W55" s="5"/>
      <c r="X55" s="5"/>
      <c r="Y55" s="5"/>
      <c r="Z55" s="5"/>
      <c r="AA55" s="5"/>
      <c r="AB55" s="5">
        <v>28600</v>
      </c>
      <c r="AC55" s="4">
        <v>28600</v>
      </c>
      <c r="AD55" s="4"/>
      <c r="AE55" s="5"/>
      <c r="AF55" s="5">
        <v>41664</v>
      </c>
      <c r="AG55" s="5"/>
      <c r="AH55" s="5">
        <v>0</v>
      </c>
      <c r="AI55" s="4"/>
      <c r="AJ55" s="4"/>
      <c r="AK55" s="5">
        <v>1170</v>
      </c>
      <c r="AL55" s="4">
        <v>1170</v>
      </c>
      <c r="AM55" s="4"/>
      <c r="AN55" s="5"/>
      <c r="AO55" s="5"/>
      <c r="AP55" s="5"/>
      <c r="AQ55" s="5">
        <v>71</v>
      </c>
      <c r="AR55" s="4">
        <v>71</v>
      </c>
      <c r="AS55" s="4"/>
      <c r="AT55" s="5">
        <v>0</v>
      </c>
      <c r="AU55" s="4"/>
      <c r="AV55" s="4"/>
      <c r="AW55" s="5">
        <v>36</v>
      </c>
      <c r="AX55" s="4">
        <v>36</v>
      </c>
      <c r="AY55" s="4"/>
      <c r="AZ55" s="5">
        <v>1050</v>
      </c>
      <c r="BA55" s="4">
        <v>1050</v>
      </c>
      <c r="BB55" s="4"/>
      <c r="BC55" s="5">
        <v>620</v>
      </c>
      <c r="BD55" s="4">
        <v>620</v>
      </c>
      <c r="BE55" s="4"/>
      <c r="BF55" s="5">
        <v>0</v>
      </c>
      <c r="BG55" s="4"/>
      <c r="BH55" s="4"/>
      <c r="BI55" s="5">
        <v>0</v>
      </c>
      <c r="BJ55" s="4"/>
      <c r="BK55" s="4"/>
      <c r="BL55" s="5">
        <v>26560</v>
      </c>
      <c r="BM55" s="4">
        <v>26560</v>
      </c>
      <c r="BN55" s="4"/>
      <c r="BO55" s="5"/>
      <c r="BP55" s="5">
        <v>150430</v>
      </c>
      <c r="BQ55" s="5"/>
      <c r="BR55" s="5">
        <v>4340</v>
      </c>
      <c r="BS55" s="5">
        <v>7980</v>
      </c>
      <c r="BT55" s="4">
        <v>7980</v>
      </c>
      <c r="BU55" s="4"/>
      <c r="BV55" s="5"/>
      <c r="BW55" s="10" t="s">
        <v>85</v>
      </c>
      <c r="BX55" s="72">
        <f t="shared" si="3"/>
        <v>284911</v>
      </c>
      <c r="BY55" s="72">
        <f t="shared" si="4"/>
        <v>0</v>
      </c>
      <c r="BZ55" s="73">
        <f t="shared" si="2"/>
        <v>284911</v>
      </c>
    </row>
    <row r="56" spans="1:78" ht="12.75">
      <c r="A56" s="10" t="s">
        <v>86</v>
      </c>
      <c r="B56" s="5"/>
      <c r="C56" s="5"/>
      <c r="D56" s="5"/>
      <c r="E56" s="5">
        <v>192.85714285714283</v>
      </c>
      <c r="F56" s="4"/>
      <c r="G56" s="4">
        <v>192.85714285714283</v>
      </c>
      <c r="H56" s="5">
        <v>287.7106732327971</v>
      </c>
      <c r="I56" s="4"/>
      <c r="J56" s="4">
        <v>287.7106732327971</v>
      </c>
      <c r="K56" s="5">
        <v>10.704225352112676</v>
      </c>
      <c r="L56" s="4"/>
      <c r="M56" s="4">
        <v>10.704225352112676</v>
      </c>
      <c r="N56" s="5"/>
      <c r="O56" s="5">
        <v>48051</v>
      </c>
      <c r="P56" s="5">
        <v>438.86897843968376</v>
      </c>
      <c r="Q56" s="4"/>
      <c r="R56" s="4">
        <v>438.86897843968376</v>
      </c>
      <c r="S56" s="5">
        <v>57.35042735042735</v>
      </c>
      <c r="T56" s="5">
        <v>684.0959240204483</v>
      </c>
      <c r="U56" s="4"/>
      <c r="V56" s="4">
        <v>684.0959240204483</v>
      </c>
      <c r="W56" s="5">
        <v>9.529725670013441</v>
      </c>
      <c r="X56" s="5">
        <v>6.27329564919493</v>
      </c>
      <c r="Y56" s="5">
        <v>2877.8879375308243</v>
      </c>
      <c r="Z56" s="5"/>
      <c r="AA56" s="5"/>
      <c r="AB56" s="5">
        <v>45596.49074031556</v>
      </c>
      <c r="AC56" s="4">
        <v>44539</v>
      </c>
      <c r="AD56" s="4">
        <v>1057.4907403155607</v>
      </c>
      <c r="AE56" s="5">
        <v>1143.6064571358688</v>
      </c>
      <c r="AF56" s="5">
        <v>55469</v>
      </c>
      <c r="AG56" s="5">
        <v>4.928571428571429</v>
      </c>
      <c r="AH56" s="5">
        <v>4.842860559674719</v>
      </c>
      <c r="AI56" s="4"/>
      <c r="AJ56" s="4">
        <v>4.842860559674719</v>
      </c>
      <c r="AK56" s="5">
        <v>899.4373061832654</v>
      </c>
      <c r="AL56" s="4"/>
      <c r="AM56" s="4">
        <v>899.4373061832654</v>
      </c>
      <c r="AN56" s="5">
        <v>49.70702317444191</v>
      </c>
      <c r="AO56" s="5">
        <v>71.42973223819959</v>
      </c>
      <c r="AP56" s="5">
        <v>348.50517686488774</v>
      </c>
      <c r="AQ56" s="5">
        <v>45.10045949754434</v>
      </c>
      <c r="AR56" s="4"/>
      <c r="AS56" s="4">
        <v>45.10045949754434</v>
      </c>
      <c r="AT56" s="5">
        <v>48.00489589342277</v>
      </c>
      <c r="AU56" s="4"/>
      <c r="AV56" s="4">
        <v>48.00489589342277</v>
      </c>
      <c r="AW56" s="5">
        <v>0</v>
      </c>
      <c r="AX56" s="4"/>
      <c r="AY56" s="4"/>
      <c r="AZ56" s="5">
        <v>1222.1924311954083</v>
      </c>
      <c r="BA56" s="4"/>
      <c r="BB56" s="4">
        <v>1222.1924311954083</v>
      </c>
      <c r="BC56" s="5">
        <v>495.4746120177738</v>
      </c>
      <c r="BD56" s="4"/>
      <c r="BE56" s="4">
        <v>495.4746120177738</v>
      </c>
      <c r="BF56" s="5">
        <v>4744.6977364118275</v>
      </c>
      <c r="BG56" s="4"/>
      <c r="BH56" s="4">
        <v>4744.6977364118275</v>
      </c>
      <c r="BI56" s="5">
        <v>499.72135716804064</v>
      </c>
      <c r="BJ56" s="4"/>
      <c r="BK56" s="4">
        <v>499.72135716804064</v>
      </c>
      <c r="BL56" s="5">
        <v>2992.1279721151864</v>
      </c>
      <c r="BM56" s="4"/>
      <c r="BN56" s="4">
        <v>2992.1279721151864</v>
      </c>
      <c r="BO56" s="5">
        <v>240</v>
      </c>
      <c r="BP56" s="5">
        <v>78860</v>
      </c>
      <c r="BQ56" s="5"/>
      <c r="BR56" s="5"/>
      <c r="BS56" s="5">
        <v>8620.661984326935</v>
      </c>
      <c r="BT56" s="4"/>
      <c r="BU56" s="4">
        <v>8620.661984326935</v>
      </c>
      <c r="BV56" s="5">
        <v>80</v>
      </c>
      <c r="BW56" s="10" t="s">
        <v>86</v>
      </c>
      <c r="BX56" s="72">
        <f t="shared" si="3"/>
        <v>227239</v>
      </c>
      <c r="BY56" s="72">
        <f t="shared" si="4"/>
        <v>26813.207646629256</v>
      </c>
      <c r="BZ56" s="73">
        <f t="shared" si="2"/>
        <v>254052.20764662925</v>
      </c>
    </row>
    <row r="57" spans="1:78" ht="12.75">
      <c r="A57" s="10" t="s">
        <v>87</v>
      </c>
      <c r="B57" s="5"/>
      <c r="C57" s="5"/>
      <c r="D57" s="5"/>
      <c r="E57" s="5">
        <v>17.486725663716815</v>
      </c>
      <c r="F57" s="4"/>
      <c r="G57" s="4">
        <v>17.486725663716815</v>
      </c>
      <c r="H57" s="5">
        <v>5395.711573462292</v>
      </c>
      <c r="I57" s="4"/>
      <c r="J57" s="4">
        <v>5395.711573462292</v>
      </c>
      <c r="K57" s="5">
        <v>606.8226886141333</v>
      </c>
      <c r="L57" s="4"/>
      <c r="M57" s="4">
        <v>606.8226886141333</v>
      </c>
      <c r="N57" s="5"/>
      <c r="O57" s="5">
        <v>186997</v>
      </c>
      <c r="P57" s="5">
        <v>7561.195788547174</v>
      </c>
      <c r="Q57" s="4"/>
      <c r="R57" s="4">
        <v>7561.195788547174</v>
      </c>
      <c r="S57" s="5"/>
      <c r="T57" s="5">
        <v>10958.560557485926</v>
      </c>
      <c r="U57" s="4"/>
      <c r="V57" s="4">
        <v>10958.560557485926</v>
      </c>
      <c r="W57" s="5">
        <v>118.71725352894774</v>
      </c>
      <c r="X57" s="5">
        <v>120.11133390576747</v>
      </c>
      <c r="Y57" s="5">
        <v>54324.58979358461</v>
      </c>
      <c r="Z57" s="5"/>
      <c r="AA57" s="5"/>
      <c r="AB57" s="5">
        <v>239559.70607601726</v>
      </c>
      <c r="AC57" s="4">
        <v>228504</v>
      </c>
      <c r="AD57" s="4">
        <v>11055.706076017268</v>
      </c>
      <c r="AE57" s="5">
        <v>9347.8211841946</v>
      </c>
      <c r="AF57" s="5">
        <v>395112</v>
      </c>
      <c r="AG57" s="5">
        <v>616.9132048095604</v>
      </c>
      <c r="AH57" s="5">
        <v>143.50440885720946</v>
      </c>
      <c r="AI57" s="4"/>
      <c r="AJ57" s="4">
        <v>143.50440885720946</v>
      </c>
      <c r="AK57" s="5">
        <v>9191.75094677394</v>
      </c>
      <c r="AL57" s="4"/>
      <c r="AM57" s="4">
        <v>9191.75094677394</v>
      </c>
      <c r="AN57" s="5">
        <v>424.8629283493485</v>
      </c>
      <c r="AO57" s="5">
        <v>1079.6439467474524</v>
      </c>
      <c r="AP57" s="5">
        <v>5389.461701938233</v>
      </c>
      <c r="AQ57" s="5">
        <v>516.535964155755</v>
      </c>
      <c r="AR57" s="4">
        <v>370</v>
      </c>
      <c r="AS57" s="4">
        <v>146.53596415575493</v>
      </c>
      <c r="AT57" s="5">
        <v>447.2174422074631</v>
      </c>
      <c r="AU57" s="4"/>
      <c r="AV57" s="4">
        <v>447.2174422074631</v>
      </c>
      <c r="AW57" s="5">
        <v>60</v>
      </c>
      <c r="AX57" s="4">
        <v>60</v>
      </c>
      <c r="AY57" s="4"/>
      <c r="AZ57" s="5">
        <v>13440.129080828345</v>
      </c>
      <c r="BA57" s="4"/>
      <c r="BB57" s="4">
        <v>13440.129080828345</v>
      </c>
      <c r="BC57" s="5">
        <v>9439.698261104404</v>
      </c>
      <c r="BD57" s="4"/>
      <c r="BE57" s="4">
        <v>9439.698261104404</v>
      </c>
      <c r="BF57" s="5">
        <v>68150.16027066509</v>
      </c>
      <c r="BG57" s="4"/>
      <c r="BH57" s="4">
        <v>68150.16027066509</v>
      </c>
      <c r="BI57" s="5">
        <v>17083.689430454775</v>
      </c>
      <c r="BJ57" s="4"/>
      <c r="BK57" s="4">
        <v>17083.689430454775</v>
      </c>
      <c r="BL57" s="5">
        <v>25691.237077657697</v>
      </c>
      <c r="BM57" s="4">
        <v>1640</v>
      </c>
      <c r="BN57" s="4">
        <v>24051.237077657697</v>
      </c>
      <c r="BO57" s="5">
        <v>240</v>
      </c>
      <c r="BP57" s="5">
        <v>407130</v>
      </c>
      <c r="BQ57" s="5"/>
      <c r="BR57" s="5"/>
      <c r="BS57" s="5">
        <v>88677.08447339322</v>
      </c>
      <c r="BT57" s="4"/>
      <c r="BU57" s="4">
        <v>88677.08447339322</v>
      </c>
      <c r="BV57" s="5"/>
      <c r="BW57" s="10" t="s">
        <v>87</v>
      </c>
      <c r="BX57" s="72">
        <f t="shared" si="3"/>
        <v>1220053</v>
      </c>
      <c r="BY57" s="72">
        <f t="shared" si="4"/>
        <v>337788.6121129469</v>
      </c>
      <c r="BZ57" s="73">
        <f t="shared" si="2"/>
        <v>1557841.6121129468</v>
      </c>
    </row>
    <row r="58" spans="1:78" ht="12.75">
      <c r="A58" s="10" t="s">
        <v>88</v>
      </c>
      <c r="B58" s="5"/>
      <c r="C58" s="5"/>
      <c r="D58" s="5"/>
      <c r="E58" s="5">
        <v>0.388054956040018</v>
      </c>
      <c r="F58" s="4"/>
      <c r="G58" s="4">
        <v>0.388054956040018</v>
      </c>
      <c r="H58" s="5">
        <v>18.54736061589446</v>
      </c>
      <c r="I58" s="4"/>
      <c r="J58" s="4">
        <v>18.54736061589446</v>
      </c>
      <c r="K58" s="5">
        <v>2.6055528629786058</v>
      </c>
      <c r="L58" s="4"/>
      <c r="M58" s="4">
        <v>2.6055528629786058</v>
      </c>
      <c r="N58" s="5"/>
      <c r="O58" s="5">
        <v>33270</v>
      </c>
      <c r="P58" s="5">
        <v>51.02071708790615</v>
      </c>
      <c r="Q58" s="4"/>
      <c r="R58" s="4">
        <v>51.02071708790615</v>
      </c>
      <c r="S58" s="5">
        <v>11.600299401197605</v>
      </c>
      <c r="T58" s="5">
        <v>45.68169780784948</v>
      </c>
      <c r="U58" s="4"/>
      <c r="V58" s="4">
        <v>45.68169780784948</v>
      </c>
      <c r="W58" s="5">
        <v>0.6779829004246505</v>
      </c>
      <c r="X58" s="5">
        <v>0.28916152756486074</v>
      </c>
      <c r="Y58" s="5">
        <v>334.53254074489854</v>
      </c>
      <c r="Z58" s="5"/>
      <c r="AA58" s="5"/>
      <c r="AB58" s="5">
        <v>34648.512423417036</v>
      </c>
      <c r="AC58" s="4">
        <v>34580</v>
      </c>
      <c r="AD58" s="4">
        <v>68.5124234170369</v>
      </c>
      <c r="AE58" s="5">
        <v>34.488629526480416</v>
      </c>
      <c r="AF58" s="5">
        <v>29218</v>
      </c>
      <c r="AG58" s="5">
        <v>6.0429868756222485</v>
      </c>
      <c r="AH58" s="5">
        <v>0.3340842752883191</v>
      </c>
      <c r="AI58" s="4"/>
      <c r="AJ58" s="4">
        <v>0.3340842752883191</v>
      </c>
      <c r="AK58" s="5">
        <v>462.7185942732443</v>
      </c>
      <c r="AL58" s="4">
        <v>435</v>
      </c>
      <c r="AM58" s="4">
        <v>27.71859427324434</v>
      </c>
      <c r="AN58" s="5">
        <v>4.21760340780928</v>
      </c>
      <c r="AO58" s="5">
        <v>2.8476250593166514</v>
      </c>
      <c r="AP58" s="5">
        <v>14.964118006993889</v>
      </c>
      <c r="AQ58" s="5">
        <v>0.5073902160900431</v>
      </c>
      <c r="AR58" s="4"/>
      <c r="AS58" s="4">
        <v>0.5073902160900431</v>
      </c>
      <c r="AT58" s="5">
        <v>16.199554503837998</v>
      </c>
      <c r="AU58" s="4">
        <v>15</v>
      </c>
      <c r="AV58" s="4">
        <v>1.1995545038379976</v>
      </c>
      <c r="AW58" s="5">
        <v>0</v>
      </c>
      <c r="AX58" s="4"/>
      <c r="AY58" s="4"/>
      <c r="AZ58" s="5">
        <v>982.6668778599426</v>
      </c>
      <c r="BA58" s="4">
        <v>915</v>
      </c>
      <c r="BB58" s="4">
        <v>67.66687785994253</v>
      </c>
      <c r="BC58" s="5">
        <v>1140.7126247850883</v>
      </c>
      <c r="BD58" s="4">
        <v>1090</v>
      </c>
      <c r="BE58" s="4">
        <v>50.71262478508836</v>
      </c>
      <c r="BF58" s="5">
        <v>274.6408933115239</v>
      </c>
      <c r="BG58" s="4"/>
      <c r="BH58" s="4">
        <v>274.6408933115239</v>
      </c>
      <c r="BI58" s="5">
        <v>51.80660065405403</v>
      </c>
      <c r="BJ58" s="4"/>
      <c r="BK58" s="4">
        <v>51.80660065405403</v>
      </c>
      <c r="BL58" s="5">
        <v>418.44503143070534</v>
      </c>
      <c r="BM58" s="4"/>
      <c r="BN58" s="4">
        <v>418.44503143070534</v>
      </c>
      <c r="BO58" s="5"/>
      <c r="BP58" s="5">
        <v>62270</v>
      </c>
      <c r="BQ58" s="5"/>
      <c r="BR58" s="5"/>
      <c r="BS58" s="5">
        <v>4462.226658397702</v>
      </c>
      <c r="BT58" s="4">
        <v>3945</v>
      </c>
      <c r="BU58" s="4">
        <v>517.2266583977021</v>
      </c>
      <c r="BV58" s="5"/>
      <c r="BW58" s="10" t="s">
        <v>88</v>
      </c>
      <c r="BX58" s="72">
        <f t="shared" si="3"/>
        <v>165738</v>
      </c>
      <c r="BY58" s="72">
        <f t="shared" si="4"/>
        <v>2006.6750639054906</v>
      </c>
      <c r="BZ58" s="73">
        <f t="shared" si="2"/>
        <v>167744.67506390548</v>
      </c>
    </row>
    <row r="59" spans="1:78" ht="12.75">
      <c r="A59" s="10" t="s">
        <v>89</v>
      </c>
      <c r="B59" s="5"/>
      <c r="C59" s="5"/>
      <c r="D59" s="5"/>
      <c r="E59" s="5">
        <v>96.70500936834063</v>
      </c>
      <c r="F59" s="4"/>
      <c r="G59" s="4">
        <v>96.70500936834063</v>
      </c>
      <c r="H59" s="5">
        <v>576.7743975018935</v>
      </c>
      <c r="I59" s="4"/>
      <c r="J59" s="4">
        <v>576.7743975018935</v>
      </c>
      <c r="K59" s="5">
        <v>42.315560728815775</v>
      </c>
      <c r="L59" s="4"/>
      <c r="M59" s="4">
        <v>42.315560728815775</v>
      </c>
      <c r="N59" s="5"/>
      <c r="O59" s="5">
        <v>13190</v>
      </c>
      <c r="P59" s="5">
        <v>1016.7913783051397</v>
      </c>
      <c r="Q59" s="4"/>
      <c r="R59" s="4">
        <v>1016.7913783051397</v>
      </c>
      <c r="S59" s="5">
        <v>10.831658291457286</v>
      </c>
      <c r="T59" s="5">
        <v>298.56205784729593</v>
      </c>
      <c r="U59" s="4"/>
      <c r="V59" s="4">
        <v>298.56205784729593</v>
      </c>
      <c r="W59" s="5">
        <v>5.863769514283704</v>
      </c>
      <c r="X59" s="5">
        <v>5.0413655366014165</v>
      </c>
      <c r="Y59" s="5">
        <v>1500.8291020832048</v>
      </c>
      <c r="Z59" s="5"/>
      <c r="AA59" s="5"/>
      <c r="AB59" s="5">
        <v>15826.711170789342</v>
      </c>
      <c r="AC59" s="4">
        <v>14550</v>
      </c>
      <c r="AD59" s="4">
        <v>1276.7111707893423</v>
      </c>
      <c r="AE59" s="5">
        <v>350.2909160481931</v>
      </c>
      <c r="AF59" s="5"/>
      <c r="AG59" s="5">
        <v>157.99285313871096</v>
      </c>
      <c r="AH59" s="5">
        <v>4.5966162739469185</v>
      </c>
      <c r="AI59" s="4"/>
      <c r="AJ59" s="4">
        <v>4.5966162739469185</v>
      </c>
      <c r="AK59" s="5">
        <v>448.79434880087763</v>
      </c>
      <c r="AL59" s="4">
        <v>170</v>
      </c>
      <c r="AM59" s="4">
        <v>278.79434880087763</v>
      </c>
      <c r="AN59" s="5">
        <v>18.98281623945603</v>
      </c>
      <c r="AO59" s="5">
        <v>32.496979741193115</v>
      </c>
      <c r="AP59" s="5">
        <v>138.30346600889007</v>
      </c>
      <c r="AQ59" s="5">
        <v>12.208231233461227</v>
      </c>
      <c r="AR59" s="4"/>
      <c r="AS59" s="4">
        <v>12.208231233461227</v>
      </c>
      <c r="AT59" s="5">
        <v>148.64879597059553</v>
      </c>
      <c r="AU59" s="4"/>
      <c r="AV59" s="4">
        <v>148.64879597059553</v>
      </c>
      <c r="AW59" s="5">
        <v>0</v>
      </c>
      <c r="AX59" s="4"/>
      <c r="AY59" s="4"/>
      <c r="AZ59" s="5">
        <v>503.79573972315575</v>
      </c>
      <c r="BA59" s="4">
        <v>175</v>
      </c>
      <c r="BB59" s="4">
        <v>328.79573972315575</v>
      </c>
      <c r="BC59" s="5">
        <v>877.4301762087333</v>
      </c>
      <c r="BD59" s="4">
        <v>350</v>
      </c>
      <c r="BE59" s="4">
        <v>527.4301762087333</v>
      </c>
      <c r="BF59" s="5">
        <v>2258.580231824742</v>
      </c>
      <c r="BG59" s="4"/>
      <c r="BH59" s="4">
        <v>2258.580231824742</v>
      </c>
      <c r="BI59" s="5">
        <v>1196.553128985945</v>
      </c>
      <c r="BJ59" s="4"/>
      <c r="BK59" s="4">
        <v>1196.553128985945</v>
      </c>
      <c r="BL59" s="5">
        <v>4138.690520118798</v>
      </c>
      <c r="BM59" s="4">
        <v>1720</v>
      </c>
      <c r="BN59" s="4">
        <v>2418.6905201187983</v>
      </c>
      <c r="BO59" s="5"/>
      <c r="BP59" s="5">
        <v>63440</v>
      </c>
      <c r="BQ59" s="5"/>
      <c r="BR59" s="5"/>
      <c r="BS59" s="5">
        <v>7826.486491247262</v>
      </c>
      <c r="BT59" s="4">
        <v>3440</v>
      </c>
      <c r="BU59" s="4">
        <v>4386.486491247262</v>
      </c>
      <c r="BV59" s="5"/>
      <c r="BW59" s="10" t="s">
        <v>89</v>
      </c>
      <c r="BX59" s="72">
        <f t="shared" si="3"/>
        <v>97035</v>
      </c>
      <c r="BY59" s="72">
        <f t="shared" si="4"/>
        <v>17089.276781530338</v>
      </c>
      <c r="BZ59" s="73">
        <f t="shared" si="2"/>
        <v>114124.27678153034</v>
      </c>
    </row>
    <row r="60" spans="1:78" ht="12.75">
      <c r="A60" s="10" t="s">
        <v>90</v>
      </c>
      <c r="B60" s="5"/>
      <c r="C60" s="5"/>
      <c r="D60" s="5"/>
      <c r="E60" s="5">
        <v>0.9911504424778761</v>
      </c>
      <c r="F60" s="4"/>
      <c r="G60" s="4">
        <v>0.9911504424778761</v>
      </c>
      <c r="H60" s="5">
        <v>349.10547175466763</v>
      </c>
      <c r="I60" s="4"/>
      <c r="J60" s="4">
        <v>349.10547175466763</v>
      </c>
      <c r="K60" s="5">
        <v>37.24273818888872</v>
      </c>
      <c r="L60" s="4"/>
      <c r="M60" s="4">
        <v>37.24273818888872</v>
      </c>
      <c r="N60" s="5"/>
      <c r="O60" s="5">
        <v>7062</v>
      </c>
      <c r="P60" s="5">
        <v>522.8169954966478</v>
      </c>
      <c r="Q60" s="4"/>
      <c r="R60" s="4">
        <v>522.8169954966478</v>
      </c>
      <c r="S60" s="5"/>
      <c r="T60" s="5">
        <v>762.7264282887967</v>
      </c>
      <c r="U60" s="4"/>
      <c r="V60" s="4">
        <v>762.7264282887967</v>
      </c>
      <c r="W60" s="5">
        <v>7.802723471618176</v>
      </c>
      <c r="X60" s="5">
        <v>8.266155065016678</v>
      </c>
      <c r="Y60" s="5">
        <v>3642.358037821023</v>
      </c>
      <c r="Z60" s="5"/>
      <c r="AA60" s="5"/>
      <c r="AB60" s="5">
        <v>12368.526147626622</v>
      </c>
      <c r="AC60" s="4">
        <v>11516</v>
      </c>
      <c r="AD60" s="4">
        <v>852.5261476266228</v>
      </c>
      <c r="AE60" s="5">
        <v>533.1136010121448</v>
      </c>
      <c r="AF60" s="5">
        <v>12902</v>
      </c>
      <c r="AG60" s="5">
        <v>44.63013182396651</v>
      </c>
      <c r="AH60" s="5">
        <v>10.90683486394538</v>
      </c>
      <c r="AI60" s="4"/>
      <c r="AJ60" s="4">
        <v>10.90683486394538</v>
      </c>
      <c r="AK60" s="5">
        <v>866.5307290928528</v>
      </c>
      <c r="AL60" s="4">
        <v>250</v>
      </c>
      <c r="AM60" s="4">
        <v>616.5307290928528</v>
      </c>
      <c r="AN60" s="5">
        <v>30.96336732829119</v>
      </c>
      <c r="AO60" s="5">
        <v>64.00956726525875</v>
      </c>
      <c r="AP60" s="5">
        <v>388.6195463100644</v>
      </c>
      <c r="AQ60" s="5">
        <v>9.20219010403573</v>
      </c>
      <c r="AR60" s="4"/>
      <c r="AS60" s="4">
        <v>9.20219010403573</v>
      </c>
      <c r="AT60" s="5">
        <v>29.413305407686096</v>
      </c>
      <c r="AU60" s="4"/>
      <c r="AV60" s="4">
        <v>29.413305407686096</v>
      </c>
      <c r="AW60" s="5">
        <v>0</v>
      </c>
      <c r="AX60" s="4"/>
      <c r="AY60" s="4"/>
      <c r="AZ60" s="5">
        <v>1058.182721221635</v>
      </c>
      <c r="BA60" s="4">
        <v>150</v>
      </c>
      <c r="BB60" s="4">
        <v>908.1827212216348</v>
      </c>
      <c r="BC60" s="5">
        <v>938.4430904928331</v>
      </c>
      <c r="BD60" s="4">
        <v>300</v>
      </c>
      <c r="BE60" s="4">
        <v>638.4430904928331</v>
      </c>
      <c r="BF60" s="5">
        <v>4598.100249566142</v>
      </c>
      <c r="BG60" s="4"/>
      <c r="BH60" s="4">
        <v>4598.100249566142</v>
      </c>
      <c r="BI60" s="5">
        <v>1198.71101504661</v>
      </c>
      <c r="BJ60" s="4"/>
      <c r="BK60" s="4">
        <v>1198.71101504661</v>
      </c>
      <c r="BL60" s="5">
        <v>1655.0259474663847</v>
      </c>
      <c r="BM60" s="4"/>
      <c r="BN60" s="4">
        <v>1655.0259474663847</v>
      </c>
      <c r="BO60" s="5"/>
      <c r="BP60" s="5">
        <v>18780</v>
      </c>
      <c r="BQ60" s="5"/>
      <c r="BR60" s="5"/>
      <c r="BS60" s="5">
        <v>6086.82618609408</v>
      </c>
      <c r="BT60" s="4">
        <v>80</v>
      </c>
      <c r="BU60" s="4">
        <v>6006.82618609408</v>
      </c>
      <c r="BV60" s="5"/>
      <c r="BW60" s="10" t="s">
        <v>90</v>
      </c>
      <c r="BX60" s="72">
        <f t="shared" si="3"/>
        <v>51040</v>
      </c>
      <c r="BY60" s="72">
        <f t="shared" si="4"/>
        <v>22916.51433125169</v>
      </c>
      <c r="BZ60" s="73">
        <f t="shared" si="2"/>
        <v>73956.51433125169</v>
      </c>
    </row>
    <row r="61" spans="1:78" ht="12.75">
      <c r="A61" s="10" t="s">
        <v>91</v>
      </c>
      <c r="B61" s="5"/>
      <c r="C61" s="5"/>
      <c r="D61" s="5"/>
      <c r="E61" s="5">
        <v>0</v>
      </c>
      <c r="F61" s="4"/>
      <c r="G61" s="4"/>
      <c r="H61" s="5">
        <v>1306.1534916531414</v>
      </c>
      <c r="I61" s="4"/>
      <c r="J61" s="4">
        <v>1306.1534916531414</v>
      </c>
      <c r="K61" s="5">
        <v>0</v>
      </c>
      <c r="L61" s="4"/>
      <c r="M61" s="4"/>
      <c r="N61" s="5"/>
      <c r="O61" s="5">
        <v>21290</v>
      </c>
      <c r="P61" s="5">
        <v>2441.710852979084</v>
      </c>
      <c r="Q61" s="4"/>
      <c r="R61" s="4">
        <v>2441.710852979084</v>
      </c>
      <c r="S61" s="5"/>
      <c r="T61" s="5">
        <v>1459.3558879287755</v>
      </c>
      <c r="U61" s="4"/>
      <c r="V61" s="4">
        <v>1459.3558879287755</v>
      </c>
      <c r="W61" s="5">
        <v>23.814470942347768</v>
      </c>
      <c r="X61" s="5">
        <v>24.782263287422822</v>
      </c>
      <c r="Y61" s="5">
        <v>19295.538976994292</v>
      </c>
      <c r="Z61" s="5"/>
      <c r="AA61" s="5"/>
      <c r="AB61" s="5">
        <v>35346.98032942457</v>
      </c>
      <c r="AC61" s="4">
        <v>30980</v>
      </c>
      <c r="AD61" s="4">
        <v>4366.980329424571</v>
      </c>
      <c r="AE61" s="5">
        <v>1865.4827968923419</v>
      </c>
      <c r="AF61" s="5">
        <v>51600</v>
      </c>
      <c r="AG61" s="5">
        <v>136.81136284704232</v>
      </c>
      <c r="AH61" s="5">
        <v>18.48970251716247</v>
      </c>
      <c r="AI61" s="4"/>
      <c r="AJ61" s="4">
        <v>18.48970251716247</v>
      </c>
      <c r="AK61" s="5">
        <v>1917.9595752485832</v>
      </c>
      <c r="AL61" s="4"/>
      <c r="AM61" s="4">
        <v>1917.9595752485832</v>
      </c>
      <c r="AN61" s="5">
        <v>183.5112396914073</v>
      </c>
      <c r="AO61" s="5">
        <v>193.7452075802388</v>
      </c>
      <c r="AP61" s="5">
        <v>1004.5182935184916</v>
      </c>
      <c r="AQ61" s="5">
        <v>101.490134487906</v>
      </c>
      <c r="AR61" s="4"/>
      <c r="AS61" s="4">
        <v>101.490134487906</v>
      </c>
      <c r="AT61" s="5">
        <v>94.01870211559795</v>
      </c>
      <c r="AU61" s="4"/>
      <c r="AV61" s="4">
        <v>94.01870211559795</v>
      </c>
      <c r="AW61" s="5">
        <v>50.49180327868853</v>
      </c>
      <c r="AX61" s="4"/>
      <c r="AY61" s="4">
        <v>50.49180327868853</v>
      </c>
      <c r="AZ61" s="5">
        <v>2909.4291830749053</v>
      </c>
      <c r="BA61" s="4"/>
      <c r="BB61" s="4">
        <v>2909.4291830749053</v>
      </c>
      <c r="BC61" s="5">
        <v>1204.7370103931469</v>
      </c>
      <c r="BD61" s="4"/>
      <c r="BE61" s="4">
        <v>1204.7370103931469</v>
      </c>
      <c r="BF61" s="5">
        <v>20484.37540930625</v>
      </c>
      <c r="BG61" s="4"/>
      <c r="BH61" s="4">
        <v>20484.37540930625</v>
      </c>
      <c r="BI61" s="5">
        <v>1560.750644355187</v>
      </c>
      <c r="BJ61" s="4"/>
      <c r="BK61" s="4">
        <v>1560.750644355187</v>
      </c>
      <c r="BL61" s="5">
        <v>12640.44329401654</v>
      </c>
      <c r="BM61" s="4"/>
      <c r="BN61" s="4">
        <v>12640.44329401654</v>
      </c>
      <c r="BO61" s="5">
        <v>40</v>
      </c>
      <c r="BP61" s="5">
        <v>59160</v>
      </c>
      <c r="BQ61" s="5"/>
      <c r="BR61" s="5">
        <v>44320</v>
      </c>
      <c r="BS61" s="5">
        <v>30368.013805955063</v>
      </c>
      <c r="BT61" s="4"/>
      <c r="BU61" s="4">
        <v>30368.013805955063</v>
      </c>
      <c r="BV61" s="5"/>
      <c r="BW61" s="10" t="s">
        <v>91</v>
      </c>
      <c r="BX61" s="72">
        <f t="shared" si="3"/>
        <v>207390</v>
      </c>
      <c r="BY61" s="72">
        <f t="shared" si="4"/>
        <v>103652.60443848818</v>
      </c>
      <c r="BZ61" s="73">
        <f t="shared" si="2"/>
        <v>311042.6044384882</v>
      </c>
    </row>
    <row r="62" spans="1:78" ht="12.75">
      <c r="A62" s="10" t="s">
        <v>92</v>
      </c>
      <c r="B62" s="5"/>
      <c r="C62" s="5"/>
      <c r="D62" s="5"/>
      <c r="E62" s="5">
        <v>0</v>
      </c>
      <c r="F62" s="4"/>
      <c r="G62" s="4"/>
      <c r="H62" s="5">
        <v>0</v>
      </c>
      <c r="I62" s="4"/>
      <c r="J62" s="4"/>
      <c r="K62" s="5">
        <v>0</v>
      </c>
      <c r="L62" s="4"/>
      <c r="M62" s="4"/>
      <c r="N62" s="5"/>
      <c r="O62" s="5">
        <v>19714</v>
      </c>
      <c r="P62" s="5">
        <v>0</v>
      </c>
      <c r="Q62" s="4"/>
      <c r="R62" s="4"/>
      <c r="S62" s="5"/>
      <c r="T62" s="5">
        <v>626</v>
      </c>
      <c r="U62" s="4">
        <v>626</v>
      </c>
      <c r="V62" s="4"/>
      <c r="W62" s="5"/>
      <c r="X62" s="5"/>
      <c r="Y62" s="5"/>
      <c r="Z62" s="5"/>
      <c r="AA62" s="5"/>
      <c r="AB62" s="5">
        <v>7741</v>
      </c>
      <c r="AC62" s="4">
        <v>7741</v>
      </c>
      <c r="AD62" s="4"/>
      <c r="AE62" s="5"/>
      <c r="AF62" s="5"/>
      <c r="AG62" s="5"/>
      <c r="AH62" s="5">
        <v>0</v>
      </c>
      <c r="AI62" s="4"/>
      <c r="AJ62" s="4"/>
      <c r="AK62" s="5">
        <v>511</v>
      </c>
      <c r="AL62" s="4">
        <v>511</v>
      </c>
      <c r="AM62" s="4"/>
      <c r="AN62" s="5"/>
      <c r="AO62" s="5"/>
      <c r="AP62" s="5"/>
      <c r="AQ62" s="5">
        <v>39</v>
      </c>
      <c r="AR62" s="4">
        <v>39</v>
      </c>
      <c r="AS62" s="4"/>
      <c r="AT62" s="5">
        <v>0</v>
      </c>
      <c r="AU62" s="4"/>
      <c r="AV62" s="4"/>
      <c r="AW62" s="5">
        <v>39</v>
      </c>
      <c r="AX62" s="4">
        <v>39</v>
      </c>
      <c r="AY62" s="4"/>
      <c r="AZ62" s="5">
        <v>0</v>
      </c>
      <c r="BA62" s="4"/>
      <c r="BB62" s="4"/>
      <c r="BC62" s="5">
        <v>0</v>
      </c>
      <c r="BD62" s="4"/>
      <c r="BE62" s="4"/>
      <c r="BF62" s="5">
        <v>2699</v>
      </c>
      <c r="BG62" s="4">
        <v>2699</v>
      </c>
      <c r="BH62" s="4"/>
      <c r="BI62" s="5">
        <v>0</v>
      </c>
      <c r="BJ62" s="4"/>
      <c r="BK62" s="4"/>
      <c r="BL62" s="5">
        <v>0</v>
      </c>
      <c r="BM62" s="4"/>
      <c r="BN62" s="4"/>
      <c r="BO62" s="5"/>
      <c r="BP62" s="5">
        <v>77113</v>
      </c>
      <c r="BQ62" s="5"/>
      <c r="BR62" s="5"/>
      <c r="BS62" s="5">
        <v>4889</v>
      </c>
      <c r="BT62" s="4">
        <v>4889</v>
      </c>
      <c r="BU62" s="4"/>
      <c r="BV62" s="5"/>
      <c r="BW62" s="10" t="s">
        <v>92</v>
      </c>
      <c r="BX62" s="72">
        <f t="shared" si="3"/>
        <v>113371</v>
      </c>
      <c r="BY62" s="72">
        <f t="shared" si="4"/>
        <v>0</v>
      </c>
      <c r="BZ62" s="73">
        <f t="shared" si="2"/>
        <v>113371</v>
      </c>
    </row>
    <row r="63" spans="1:78" ht="12.75">
      <c r="A63" s="10" t="s">
        <v>93</v>
      </c>
      <c r="B63" s="5"/>
      <c r="C63" s="5"/>
      <c r="D63" s="5"/>
      <c r="E63" s="5">
        <v>1280</v>
      </c>
      <c r="F63" s="4">
        <v>1280</v>
      </c>
      <c r="G63" s="4"/>
      <c r="H63" s="5">
        <v>0</v>
      </c>
      <c r="I63" s="4"/>
      <c r="J63" s="4"/>
      <c r="K63" s="5">
        <v>0</v>
      </c>
      <c r="L63" s="4"/>
      <c r="M63" s="4"/>
      <c r="N63" s="5"/>
      <c r="O63" s="5">
        <v>7305</v>
      </c>
      <c r="P63" s="5">
        <v>0</v>
      </c>
      <c r="Q63" s="4"/>
      <c r="R63" s="4"/>
      <c r="S63" s="5"/>
      <c r="T63" s="5">
        <v>0</v>
      </c>
      <c r="U63" s="4"/>
      <c r="V63" s="4"/>
      <c r="W63" s="5"/>
      <c r="X63" s="5"/>
      <c r="Y63" s="5"/>
      <c r="Z63" s="5"/>
      <c r="AA63" s="5"/>
      <c r="AB63" s="5">
        <v>14275</v>
      </c>
      <c r="AC63" s="4">
        <v>14275</v>
      </c>
      <c r="AD63" s="4"/>
      <c r="AE63" s="5"/>
      <c r="AF63" s="5">
        <v>13174</v>
      </c>
      <c r="AG63" s="5"/>
      <c r="AH63" s="5">
        <v>0</v>
      </c>
      <c r="AI63" s="4"/>
      <c r="AJ63" s="4"/>
      <c r="AK63" s="5">
        <v>70</v>
      </c>
      <c r="AL63" s="4">
        <v>70</v>
      </c>
      <c r="AM63" s="4"/>
      <c r="AN63" s="5"/>
      <c r="AO63" s="5"/>
      <c r="AP63" s="5"/>
      <c r="AQ63" s="5">
        <v>0</v>
      </c>
      <c r="AR63" s="4"/>
      <c r="AS63" s="4"/>
      <c r="AT63" s="5">
        <v>0</v>
      </c>
      <c r="AU63" s="4"/>
      <c r="AV63" s="4"/>
      <c r="AW63" s="5">
        <v>0</v>
      </c>
      <c r="AX63" s="4"/>
      <c r="AY63" s="4"/>
      <c r="AZ63" s="5">
        <v>240</v>
      </c>
      <c r="BA63" s="4">
        <v>240</v>
      </c>
      <c r="BB63" s="4"/>
      <c r="BC63" s="5">
        <v>375</v>
      </c>
      <c r="BD63" s="4">
        <v>375</v>
      </c>
      <c r="BE63" s="4"/>
      <c r="BF63" s="5">
        <v>0</v>
      </c>
      <c r="BG63" s="4"/>
      <c r="BH63" s="4"/>
      <c r="BI63" s="5">
        <v>0</v>
      </c>
      <c r="BJ63" s="4"/>
      <c r="BK63" s="4"/>
      <c r="BL63" s="5">
        <v>0</v>
      </c>
      <c r="BM63" s="4"/>
      <c r="BN63" s="4"/>
      <c r="BO63" s="5"/>
      <c r="BP63" s="5">
        <v>41660</v>
      </c>
      <c r="BQ63" s="5"/>
      <c r="BR63" s="5"/>
      <c r="BS63" s="5">
        <v>1635</v>
      </c>
      <c r="BT63" s="4">
        <v>1635</v>
      </c>
      <c r="BU63" s="4"/>
      <c r="BV63" s="5"/>
      <c r="BW63" s="10" t="s">
        <v>93</v>
      </c>
      <c r="BX63" s="72">
        <f t="shared" si="3"/>
        <v>80014</v>
      </c>
      <c r="BY63" s="72">
        <f t="shared" si="4"/>
        <v>0</v>
      </c>
      <c r="BZ63" s="73">
        <f t="shared" si="2"/>
        <v>80014</v>
      </c>
    </row>
    <row r="64" spans="1:78" ht="12.75">
      <c r="A64" s="10" t="s">
        <v>94</v>
      </c>
      <c r="B64" s="5"/>
      <c r="C64" s="5"/>
      <c r="D64" s="5"/>
      <c r="E64" s="5">
        <v>0</v>
      </c>
      <c r="F64" s="4"/>
      <c r="G64" s="4"/>
      <c r="H64" s="5">
        <v>0</v>
      </c>
      <c r="I64" s="4"/>
      <c r="J64" s="4"/>
      <c r="K64" s="5">
        <v>0</v>
      </c>
      <c r="L64" s="4"/>
      <c r="M64" s="4"/>
      <c r="N64" s="5"/>
      <c r="O64" s="5">
        <v>8940</v>
      </c>
      <c r="P64" s="5">
        <v>0</v>
      </c>
      <c r="Q64" s="4"/>
      <c r="R64" s="4"/>
      <c r="S64" s="5"/>
      <c r="T64" s="5">
        <v>0</v>
      </c>
      <c r="U64" s="4"/>
      <c r="V64" s="4"/>
      <c r="W64" s="5"/>
      <c r="X64" s="5"/>
      <c r="Y64" s="5"/>
      <c r="Z64" s="5"/>
      <c r="AA64" s="5"/>
      <c r="AB64" s="5">
        <v>12045</v>
      </c>
      <c r="AC64" s="4">
        <v>12045</v>
      </c>
      <c r="AD64" s="4"/>
      <c r="AE64" s="5"/>
      <c r="AF64" s="5">
        <v>36911</v>
      </c>
      <c r="AG64" s="5"/>
      <c r="AH64" s="5">
        <v>0</v>
      </c>
      <c r="AI64" s="4"/>
      <c r="AJ64" s="4"/>
      <c r="AK64" s="5">
        <v>380</v>
      </c>
      <c r="AL64" s="4">
        <v>380</v>
      </c>
      <c r="AM64" s="4"/>
      <c r="AN64" s="5"/>
      <c r="AO64" s="5"/>
      <c r="AP64" s="5"/>
      <c r="AQ64" s="5">
        <v>20</v>
      </c>
      <c r="AR64" s="4">
        <v>20</v>
      </c>
      <c r="AS64" s="4"/>
      <c r="AT64" s="5">
        <v>0</v>
      </c>
      <c r="AU64" s="4"/>
      <c r="AV64" s="4"/>
      <c r="AW64" s="5">
        <v>90</v>
      </c>
      <c r="AX64" s="4">
        <v>90</v>
      </c>
      <c r="AY64" s="4"/>
      <c r="AZ64" s="5">
        <v>720</v>
      </c>
      <c r="BA64" s="4">
        <v>720</v>
      </c>
      <c r="BB64" s="4"/>
      <c r="BC64" s="5">
        <v>830</v>
      </c>
      <c r="BD64" s="4">
        <v>830</v>
      </c>
      <c r="BE64" s="4"/>
      <c r="BF64" s="5">
        <v>0</v>
      </c>
      <c r="BG64" s="4"/>
      <c r="BH64" s="4"/>
      <c r="BI64" s="5">
        <v>0</v>
      </c>
      <c r="BJ64" s="4"/>
      <c r="BK64" s="4"/>
      <c r="BL64" s="5">
        <v>0</v>
      </c>
      <c r="BM64" s="4"/>
      <c r="BN64" s="4"/>
      <c r="BO64" s="5"/>
      <c r="BP64" s="5">
        <v>39120</v>
      </c>
      <c r="BQ64" s="5"/>
      <c r="BR64" s="5"/>
      <c r="BS64" s="5">
        <v>4640</v>
      </c>
      <c r="BT64" s="4">
        <v>4640</v>
      </c>
      <c r="BU64" s="4"/>
      <c r="BV64" s="5"/>
      <c r="BW64" s="10" t="s">
        <v>94</v>
      </c>
      <c r="BX64" s="72">
        <f t="shared" si="3"/>
        <v>103696</v>
      </c>
      <c r="BY64" s="72">
        <f t="shared" si="4"/>
        <v>0</v>
      </c>
      <c r="BZ64" s="73">
        <f t="shared" si="2"/>
        <v>103696</v>
      </c>
    </row>
    <row r="65" spans="1:78" ht="12.75">
      <c r="A65" s="10" t="s">
        <v>95</v>
      </c>
      <c r="B65" s="5"/>
      <c r="C65" s="5"/>
      <c r="D65" s="5"/>
      <c r="E65" s="5">
        <v>258.89924101162</v>
      </c>
      <c r="F65" s="4"/>
      <c r="G65" s="4">
        <v>258.89924101162</v>
      </c>
      <c r="H65" s="5">
        <v>1743.2380231098819</v>
      </c>
      <c r="I65" s="4"/>
      <c r="J65" s="4">
        <v>1743.2380231098819</v>
      </c>
      <c r="K65" s="5">
        <v>102.96713109364728</v>
      </c>
      <c r="L65" s="4"/>
      <c r="M65" s="4">
        <v>102.96713109364728</v>
      </c>
      <c r="N65" s="5"/>
      <c r="O65" s="5">
        <v>35200</v>
      </c>
      <c r="P65" s="5">
        <v>2988.1922725559366</v>
      </c>
      <c r="Q65" s="4"/>
      <c r="R65" s="4">
        <v>2988.1922725559366</v>
      </c>
      <c r="S65" s="5">
        <v>44.530150753768844</v>
      </c>
      <c r="T65" s="5">
        <v>869.0435816827468</v>
      </c>
      <c r="U65" s="4"/>
      <c r="V65" s="4">
        <v>869.0435816827468</v>
      </c>
      <c r="W65" s="5">
        <v>15.49158618335358</v>
      </c>
      <c r="X65" s="5">
        <v>14.391738732762139</v>
      </c>
      <c r="Y65" s="5">
        <v>4377.543502284159</v>
      </c>
      <c r="Z65" s="5"/>
      <c r="AA65" s="5"/>
      <c r="AB65" s="5">
        <v>48233.13694973295</v>
      </c>
      <c r="AC65" s="4">
        <v>44470</v>
      </c>
      <c r="AD65" s="4">
        <v>3763.1369497329483</v>
      </c>
      <c r="AE65" s="5">
        <v>969.812625923495</v>
      </c>
      <c r="AF65" s="5">
        <v>20664</v>
      </c>
      <c r="AG65" s="5">
        <v>463.8071456810884</v>
      </c>
      <c r="AH65" s="5">
        <v>14.151521690650611</v>
      </c>
      <c r="AI65" s="4"/>
      <c r="AJ65" s="4">
        <v>14.151521690650611</v>
      </c>
      <c r="AK65" s="5">
        <v>800.5907705510747</v>
      </c>
      <c r="AL65" s="4">
        <v>25</v>
      </c>
      <c r="AM65" s="4">
        <v>775.5907705510747</v>
      </c>
      <c r="AN65" s="5">
        <v>58.21106727090086</v>
      </c>
      <c r="AO65" s="5">
        <v>95.44568853004407</v>
      </c>
      <c r="AP65" s="5">
        <v>389.28608965209025</v>
      </c>
      <c r="AQ65" s="5">
        <v>36.52077322976977</v>
      </c>
      <c r="AR65" s="4"/>
      <c r="AS65" s="4">
        <v>36.52077322976977</v>
      </c>
      <c r="AT65" s="5">
        <v>398.53146863699226</v>
      </c>
      <c r="AU65" s="4"/>
      <c r="AV65" s="4">
        <v>398.53146863699226</v>
      </c>
      <c r="AW65" s="5">
        <v>0</v>
      </c>
      <c r="AX65" s="4"/>
      <c r="AY65" s="4"/>
      <c r="AZ65" s="5">
        <v>1004.6164546790316</v>
      </c>
      <c r="BA65" s="4">
        <v>70</v>
      </c>
      <c r="BB65" s="4">
        <v>934.6164546790316</v>
      </c>
      <c r="BC65" s="5">
        <v>1847.392439701905</v>
      </c>
      <c r="BD65" s="4">
        <v>360</v>
      </c>
      <c r="BE65" s="4">
        <v>1487.392439701905</v>
      </c>
      <c r="BF65" s="5">
        <v>6412.70935271668</v>
      </c>
      <c r="BG65" s="4"/>
      <c r="BH65" s="4">
        <v>6412.70935271668</v>
      </c>
      <c r="BI65" s="5">
        <v>3531.3297572500915</v>
      </c>
      <c r="BJ65" s="4">
        <v>30</v>
      </c>
      <c r="BK65" s="4">
        <v>3501.3297572500915</v>
      </c>
      <c r="BL65" s="5">
        <v>13022.081421178022</v>
      </c>
      <c r="BM65" s="4">
        <v>5840</v>
      </c>
      <c r="BN65" s="4">
        <v>7182.081421178022</v>
      </c>
      <c r="BO65" s="5">
        <v>220</v>
      </c>
      <c r="BP65" s="5">
        <v>112480</v>
      </c>
      <c r="BQ65" s="5"/>
      <c r="BR65" s="5"/>
      <c r="BS65" s="5">
        <v>13300.141374389688</v>
      </c>
      <c r="BT65" s="4">
        <v>525</v>
      </c>
      <c r="BU65" s="4">
        <v>12775.141374389688</v>
      </c>
      <c r="BV65" s="5"/>
      <c r="BW65" s="10" t="s">
        <v>95</v>
      </c>
      <c r="BX65" s="72">
        <f t="shared" si="3"/>
        <v>219884</v>
      </c>
      <c r="BY65" s="72">
        <f t="shared" si="4"/>
        <v>49672.062128222344</v>
      </c>
      <c r="BZ65" s="73">
        <f t="shared" si="2"/>
        <v>269556.0621282223</v>
      </c>
    </row>
    <row r="66" spans="1:78" ht="12.75">
      <c r="A66" s="10" t="s">
        <v>96</v>
      </c>
      <c r="B66" s="5"/>
      <c r="C66" s="5"/>
      <c r="D66" s="5"/>
      <c r="E66" s="5">
        <v>2.978723404255319</v>
      </c>
      <c r="F66" s="4"/>
      <c r="G66" s="4">
        <v>2.978723404255319</v>
      </c>
      <c r="H66" s="5">
        <v>65.82399677053665</v>
      </c>
      <c r="I66" s="4"/>
      <c r="J66" s="4">
        <v>65.82399677053665</v>
      </c>
      <c r="K66" s="5">
        <v>0.09090909090909091</v>
      </c>
      <c r="L66" s="4"/>
      <c r="M66" s="4">
        <v>0.09090909090909091</v>
      </c>
      <c r="N66" s="5"/>
      <c r="O66" s="5">
        <v>12500</v>
      </c>
      <c r="P66" s="5">
        <v>49.994324901124415</v>
      </c>
      <c r="Q66" s="4"/>
      <c r="R66" s="4">
        <v>49.994324901124415</v>
      </c>
      <c r="S66" s="5">
        <v>2.847826086956522</v>
      </c>
      <c r="T66" s="5">
        <v>78.50129429801193</v>
      </c>
      <c r="U66" s="4"/>
      <c r="V66" s="4">
        <v>78.50129429801193</v>
      </c>
      <c r="W66" s="5">
        <v>1.7411540361605546</v>
      </c>
      <c r="X66" s="5">
        <v>1.502910504908464</v>
      </c>
      <c r="Y66" s="5">
        <v>297.53172638706974</v>
      </c>
      <c r="Z66" s="5"/>
      <c r="AA66" s="5"/>
      <c r="AB66" s="5">
        <v>7097.819368271865</v>
      </c>
      <c r="AC66" s="4">
        <v>6960</v>
      </c>
      <c r="AD66" s="4">
        <v>137.81936827186502</v>
      </c>
      <c r="AE66" s="5">
        <v>182.0086712547397</v>
      </c>
      <c r="AF66" s="5"/>
      <c r="AG66" s="5">
        <v>1.6924169115103322</v>
      </c>
      <c r="AH66" s="5">
        <v>0.49261083743842365</v>
      </c>
      <c r="AI66" s="4"/>
      <c r="AJ66" s="4">
        <v>0.49261083743842365</v>
      </c>
      <c r="AK66" s="5">
        <v>77.0562614006012</v>
      </c>
      <c r="AL66" s="4"/>
      <c r="AM66" s="4">
        <v>77.0562614006012</v>
      </c>
      <c r="AN66" s="5">
        <v>8.770778647396327</v>
      </c>
      <c r="AO66" s="5">
        <v>6.137369974826266</v>
      </c>
      <c r="AP66" s="5">
        <v>16.009185386649715</v>
      </c>
      <c r="AQ66" s="5">
        <v>3.5340096631359863</v>
      </c>
      <c r="AR66" s="4"/>
      <c r="AS66" s="4">
        <v>3.5340096631359863</v>
      </c>
      <c r="AT66" s="5">
        <v>3.222808344934921</v>
      </c>
      <c r="AU66" s="4"/>
      <c r="AV66" s="4">
        <v>3.222808344934921</v>
      </c>
      <c r="AW66" s="5">
        <v>0</v>
      </c>
      <c r="AX66" s="4"/>
      <c r="AY66" s="4"/>
      <c r="AZ66" s="5">
        <v>117.16388242244942</v>
      </c>
      <c r="BA66" s="4"/>
      <c r="BB66" s="4">
        <v>117.16388242244942</v>
      </c>
      <c r="BC66" s="5">
        <v>79.03191878118177</v>
      </c>
      <c r="BD66" s="4"/>
      <c r="BE66" s="4">
        <v>79.03191878118177</v>
      </c>
      <c r="BF66" s="5">
        <v>362.19003689682773</v>
      </c>
      <c r="BG66" s="4"/>
      <c r="BH66" s="4">
        <v>362.19003689682773</v>
      </c>
      <c r="BI66" s="5">
        <v>85.84332550678222</v>
      </c>
      <c r="BJ66" s="4"/>
      <c r="BK66" s="4">
        <v>85.84332550678222</v>
      </c>
      <c r="BL66" s="5">
        <v>236.8365806117365</v>
      </c>
      <c r="BM66" s="4"/>
      <c r="BN66" s="4">
        <v>236.8365806117365</v>
      </c>
      <c r="BO66" s="5"/>
      <c r="BP66" s="5">
        <v>18017</v>
      </c>
      <c r="BQ66" s="5"/>
      <c r="BR66" s="5"/>
      <c r="BS66" s="5">
        <v>697.5825344471141</v>
      </c>
      <c r="BT66" s="4"/>
      <c r="BU66" s="4">
        <v>697.5825344471141</v>
      </c>
      <c r="BV66" s="5"/>
      <c r="BW66" s="10" t="s">
        <v>96</v>
      </c>
      <c r="BX66" s="72">
        <f t="shared" si="3"/>
        <v>37477</v>
      </c>
      <c r="BY66" s="72">
        <f t="shared" si="4"/>
        <v>2516.4046248391223</v>
      </c>
      <c r="BZ66" s="73">
        <f t="shared" si="2"/>
        <v>39993.404624839124</v>
      </c>
    </row>
    <row r="67" spans="1:78" ht="12.75">
      <c r="A67" s="10" t="s">
        <v>97</v>
      </c>
      <c r="B67" s="5"/>
      <c r="C67" s="5"/>
      <c r="D67" s="5"/>
      <c r="E67" s="5">
        <v>0</v>
      </c>
      <c r="F67" s="4"/>
      <c r="G67" s="4"/>
      <c r="H67" s="5">
        <v>0</v>
      </c>
      <c r="I67" s="4"/>
      <c r="J67" s="4"/>
      <c r="K67" s="5">
        <v>0</v>
      </c>
      <c r="L67" s="4"/>
      <c r="M67" s="4"/>
      <c r="N67" s="5"/>
      <c r="O67" s="5">
        <v>5605</v>
      </c>
      <c r="P67" s="5">
        <v>0</v>
      </c>
      <c r="Q67" s="4"/>
      <c r="R67" s="4"/>
      <c r="S67" s="5"/>
      <c r="T67" s="5">
        <v>0</v>
      </c>
      <c r="U67" s="4"/>
      <c r="V67" s="4"/>
      <c r="W67" s="5"/>
      <c r="X67" s="5"/>
      <c r="Y67" s="5"/>
      <c r="Z67" s="5"/>
      <c r="AA67" s="5"/>
      <c r="AB67" s="5">
        <v>8905</v>
      </c>
      <c r="AC67" s="4">
        <v>8905</v>
      </c>
      <c r="AD67" s="4"/>
      <c r="AE67" s="5"/>
      <c r="AF67" s="5">
        <v>15409</v>
      </c>
      <c r="AG67" s="5"/>
      <c r="AH67" s="5">
        <v>0</v>
      </c>
      <c r="AI67" s="4"/>
      <c r="AJ67" s="4"/>
      <c r="AK67" s="5">
        <v>410</v>
      </c>
      <c r="AL67" s="4">
        <v>410</v>
      </c>
      <c r="AM67" s="4"/>
      <c r="AN67" s="5"/>
      <c r="AO67" s="5"/>
      <c r="AP67" s="5"/>
      <c r="AQ67" s="5">
        <v>10</v>
      </c>
      <c r="AR67" s="4">
        <v>10</v>
      </c>
      <c r="AS67" s="4"/>
      <c r="AT67" s="5">
        <v>0</v>
      </c>
      <c r="AU67" s="4"/>
      <c r="AV67" s="4"/>
      <c r="AW67" s="5">
        <v>20</v>
      </c>
      <c r="AX67" s="4">
        <v>20</v>
      </c>
      <c r="AY67" s="4"/>
      <c r="AZ67" s="5">
        <v>200</v>
      </c>
      <c r="BA67" s="4">
        <v>200</v>
      </c>
      <c r="BB67" s="4"/>
      <c r="BC67" s="5">
        <v>430</v>
      </c>
      <c r="BD67" s="4">
        <v>430</v>
      </c>
      <c r="BE67" s="4"/>
      <c r="BF67" s="5">
        <v>0</v>
      </c>
      <c r="BG67" s="4"/>
      <c r="BH67" s="4"/>
      <c r="BI67" s="5">
        <v>30</v>
      </c>
      <c r="BJ67" s="4">
        <v>30</v>
      </c>
      <c r="BK67" s="4"/>
      <c r="BL67" s="5">
        <v>0</v>
      </c>
      <c r="BM67" s="4"/>
      <c r="BN67" s="4"/>
      <c r="BO67" s="5"/>
      <c r="BP67" s="5">
        <v>15290</v>
      </c>
      <c r="BQ67" s="5"/>
      <c r="BR67" s="5"/>
      <c r="BS67" s="5">
        <v>3040</v>
      </c>
      <c r="BT67" s="4">
        <v>3040</v>
      </c>
      <c r="BU67" s="4"/>
      <c r="BV67" s="5">
        <v>60</v>
      </c>
      <c r="BW67" s="10" t="s">
        <v>97</v>
      </c>
      <c r="BX67" s="72">
        <f t="shared" si="3"/>
        <v>49409</v>
      </c>
      <c r="BY67" s="72">
        <f t="shared" si="4"/>
        <v>0</v>
      </c>
      <c r="BZ67" s="73">
        <f t="shared" si="2"/>
        <v>49409</v>
      </c>
    </row>
    <row r="68" spans="1:78" ht="12.75">
      <c r="A68" s="10" t="s">
        <v>98</v>
      </c>
      <c r="B68" s="5"/>
      <c r="C68" s="5"/>
      <c r="D68" s="5"/>
      <c r="E68" s="5">
        <v>0</v>
      </c>
      <c r="F68" s="4"/>
      <c r="G68" s="4"/>
      <c r="H68" s="5">
        <v>0</v>
      </c>
      <c r="I68" s="4"/>
      <c r="J68" s="4"/>
      <c r="K68" s="5">
        <v>0</v>
      </c>
      <c r="L68" s="4"/>
      <c r="M68" s="4"/>
      <c r="N68" s="5"/>
      <c r="O68" s="5">
        <v>9050</v>
      </c>
      <c r="P68" s="5">
        <v>0</v>
      </c>
      <c r="Q68" s="4"/>
      <c r="R68" s="4"/>
      <c r="S68" s="5"/>
      <c r="T68" s="5">
        <v>270</v>
      </c>
      <c r="U68" s="4">
        <v>270</v>
      </c>
      <c r="V68" s="4"/>
      <c r="W68" s="5"/>
      <c r="X68" s="5"/>
      <c r="Y68" s="5"/>
      <c r="Z68" s="5"/>
      <c r="AA68" s="5"/>
      <c r="AB68" s="5">
        <v>14980</v>
      </c>
      <c r="AC68" s="4">
        <v>14980</v>
      </c>
      <c r="AD68" s="4"/>
      <c r="AE68" s="5"/>
      <c r="AF68" s="5">
        <v>3858</v>
      </c>
      <c r="AG68" s="5"/>
      <c r="AH68" s="5">
        <v>0</v>
      </c>
      <c r="AI68" s="4"/>
      <c r="AJ68" s="4"/>
      <c r="AK68" s="5">
        <v>710</v>
      </c>
      <c r="AL68" s="4">
        <v>710</v>
      </c>
      <c r="AM68" s="4"/>
      <c r="AN68" s="5"/>
      <c r="AO68" s="5"/>
      <c r="AP68" s="5"/>
      <c r="AQ68" s="5">
        <v>45</v>
      </c>
      <c r="AR68" s="4">
        <v>45</v>
      </c>
      <c r="AS68" s="4"/>
      <c r="AT68" s="5">
        <v>0</v>
      </c>
      <c r="AU68" s="4"/>
      <c r="AV68" s="4"/>
      <c r="AW68" s="5">
        <v>25</v>
      </c>
      <c r="AX68" s="4">
        <v>25</v>
      </c>
      <c r="AY68" s="4"/>
      <c r="AZ68" s="5">
        <v>370</v>
      </c>
      <c r="BA68" s="4">
        <v>370</v>
      </c>
      <c r="BB68" s="4"/>
      <c r="BC68" s="5">
        <v>370</v>
      </c>
      <c r="BD68" s="4">
        <v>370</v>
      </c>
      <c r="BE68" s="4"/>
      <c r="BF68" s="5">
        <v>0</v>
      </c>
      <c r="BG68" s="4"/>
      <c r="BH68" s="4"/>
      <c r="BI68" s="5">
        <v>110</v>
      </c>
      <c r="BJ68" s="4">
        <v>110</v>
      </c>
      <c r="BK68" s="4"/>
      <c r="BL68" s="5">
        <v>34380</v>
      </c>
      <c r="BM68" s="4">
        <v>34380</v>
      </c>
      <c r="BN68" s="4"/>
      <c r="BO68" s="5"/>
      <c r="BP68" s="5">
        <v>22485</v>
      </c>
      <c r="BQ68" s="5"/>
      <c r="BR68" s="5"/>
      <c r="BS68" s="5">
        <v>6915</v>
      </c>
      <c r="BT68" s="4">
        <v>6915</v>
      </c>
      <c r="BU68" s="4"/>
      <c r="BV68" s="5"/>
      <c r="BW68" s="10" t="s">
        <v>98</v>
      </c>
      <c r="BX68" s="72">
        <f t="shared" si="3"/>
        <v>93568</v>
      </c>
      <c r="BY68" s="72">
        <f t="shared" si="4"/>
        <v>0</v>
      </c>
      <c r="BZ68" s="73">
        <f t="shared" si="2"/>
        <v>93568</v>
      </c>
    </row>
    <row r="69" spans="1:78" ht="12.75">
      <c r="A69" s="10" t="s">
        <v>99</v>
      </c>
      <c r="B69" s="5"/>
      <c r="C69" s="5"/>
      <c r="D69" s="5"/>
      <c r="E69" s="5">
        <v>230</v>
      </c>
      <c r="F69" s="4">
        <v>230</v>
      </c>
      <c r="G69" s="4"/>
      <c r="H69" s="5">
        <v>0</v>
      </c>
      <c r="I69" s="4"/>
      <c r="J69" s="4"/>
      <c r="K69" s="5">
        <v>0</v>
      </c>
      <c r="L69" s="4"/>
      <c r="M69" s="4"/>
      <c r="N69" s="5"/>
      <c r="O69" s="5">
        <v>8445</v>
      </c>
      <c r="P69" s="5">
        <v>0</v>
      </c>
      <c r="Q69" s="4"/>
      <c r="R69" s="4"/>
      <c r="S69" s="5"/>
      <c r="T69" s="5">
        <v>0</v>
      </c>
      <c r="U69" s="4"/>
      <c r="V69" s="4"/>
      <c r="W69" s="5"/>
      <c r="X69" s="5"/>
      <c r="Y69" s="5"/>
      <c r="Z69" s="5"/>
      <c r="AA69" s="5"/>
      <c r="AB69" s="5">
        <v>10330</v>
      </c>
      <c r="AC69" s="4">
        <v>10330</v>
      </c>
      <c r="AD69" s="4"/>
      <c r="AE69" s="5"/>
      <c r="AF69" s="5">
        <v>35260</v>
      </c>
      <c r="AG69" s="5"/>
      <c r="AH69" s="5">
        <v>0</v>
      </c>
      <c r="AI69" s="4"/>
      <c r="AJ69" s="4"/>
      <c r="AK69" s="5">
        <v>330</v>
      </c>
      <c r="AL69" s="4">
        <v>330</v>
      </c>
      <c r="AM69" s="4"/>
      <c r="AN69" s="5"/>
      <c r="AO69" s="5"/>
      <c r="AP69" s="5"/>
      <c r="AQ69" s="5">
        <v>0</v>
      </c>
      <c r="AR69" s="4"/>
      <c r="AS69" s="4"/>
      <c r="AT69" s="5">
        <v>0</v>
      </c>
      <c r="AU69" s="4"/>
      <c r="AV69" s="4"/>
      <c r="AW69" s="5">
        <v>0</v>
      </c>
      <c r="AX69" s="4"/>
      <c r="AY69" s="4"/>
      <c r="AZ69" s="5">
        <v>670</v>
      </c>
      <c r="BA69" s="4">
        <v>670</v>
      </c>
      <c r="BB69" s="4"/>
      <c r="BC69" s="5">
        <v>390</v>
      </c>
      <c r="BD69" s="4">
        <v>390</v>
      </c>
      <c r="BE69" s="4"/>
      <c r="BF69" s="5">
        <v>0</v>
      </c>
      <c r="BG69" s="4"/>
      <c r="BH69" s="4"/>
      <c r="BI69" s="5">
        <v>0</v>
      </c>
      <c r="BJ69" s="4"/>
      <c r="BK69" s="4"/>
      <c r="BL69" s="5">
        <v>0</v>
      </c>
      <c r="BM69" s="4"/>
      <c r="BN69" s="4"/>
      <c r="BO69" s="5"/>
      <c r="BP69" s="5">
        <v>30540</v>
      </c>
      <c r="BQ69" s="5"/>
      <c r="BR69" s="5"/>
      <c r="BS69" s="5">
        <v>2230</v>
      </c>
      <c r="BT69" s="4">
        <v>2230</v>
      </c>
      <c r="BU69" s="4"/>
      <c r="BV69" s="5"/>
      <c r="BW69" s="10" t="s">
        <v>99</v>
      </c>
      <c r="BX69" s="72">
        <f t="shared" si="3"/>
        <v>88425</v>
      </c>
      <c r="BY69" s="72">
        <f t="shared" si="4"/>
        <v>0</v>
      </c>
      <c r="BZ69" s="73">
        <f aca="true" t="shared" si="5" ref="BZ69:BZ132">BX69+BY69</f>
        <v>88425</v>
      </c>
    </row>
    <row r="70" spans="1:78" ht="12.75">
      <c r="A70" s="10" t="s">
        <v>100</v>
      </c>
      <c r="B70" s="5"/>
      <c r="C70" s="5"/>
      <c r="D70" s="5"/>
      <c r="E70" s="5">
        <v>0</v>
      </c>
      <c r="F70" s="4"/>
      <c r="G70" s="4"/>
      <c r="H70" s="5">
        <v>0</v>
      </c>
      <c r="I70" s="4"/>
      <c r="J70" s="4"/>
      <c r="K70" s="5">
        <v>0</v>
      </c>
      <c r="L70" s="4"/>
      <c r="M70" s="4"/>
      <c r="N70" s="5"/>
      <c r="O70" s="5">
        <v>18680</v>
      </c>
      <c r="P70" s="5">
        <v>0</v>
      </c>
      <c r="Q70" s="4"/>
      <c r="R70" s="4"/>
      <c r="S70" s="5"/>
      <c r="T70" s="5">
        <v>0</v>
      </c>
      <c r="U70" s="4"/>
      <c r="V70" s="4"/>
      <c r="W70" s="5"/>
      <c r="X70" s="5"/>
      <c r="Y70" s="5"/>
      <c r="Z70" s="5"/>
      <c r="AA70" s="5"/>
      <c r="AB70" s="5">
        <v>23495</v>
      </c>
      <c r="AC70" s="4">
        <v>23495</v>
      </c>
      <c r="AD70" s="4"/>
      <c r="AE70" s="5"/>
      <c r="AF70" s="5">
        <v>41318</v>
      </c>
      <c r="AG70" s="5"/>
      <c r="AH70" s="5">
        <v>0</v>
      </c>
      <c r="AI70" s="4"/>
      <c r="AJ70" s="4"/>
      <c r="AK70" s="5">
        <v>410</v>
      </c>
      <c r="AL70" s="4">
        <v>410</v>
      </c>
      <c r="AM70" s="4"/>
      <c r="AN70" s="5"/>
      <c r="AO70" s="5"/>
      <c r="AP70" s="5"/>
      <c r="AQ70" s="5">
        <v>0</v>
      </c>
      <c r="AR70" s="4"/>
      <c r="AS70" s="4"/>
      <c r="AT70" s="5">
        <v>0</v>
      </c>
      <c r="AU70" s="4"/>
      <c r="AV70" s="4"/>
      <c r="AW70" s="5">
        <v>0</v>
      </c>
      <c r="AX70" s="4"/>
      <c r="AY70" s="4"/>
      <c r="AZ70" s="5">
        <v>1070</v>
      </c>
      <c r="BA70" s="4">
        <v>1070</v>
      </c>
      <c r="BB70" s="4"/>
      <c r="BC70" s="5">
        <v>1030</v>
      </c>
      <c r="BD70" s="4">
        <v>1030</v>
      </c>
      <c r="BE70" s="4"/>
      <c r="BF70" s="5">
        <v>0</v>
      </c>
      <c r="BG70" s="4"/>
      <c r="BH70" s="4"/>
      <c r="BI70" s="5">
        <v>0</v>
      </c>
      <c r="BJ70" s="4"/>
      <c r="BK70" s="4"/>
      <c r="BL70" s="5">
        <v>15110</v>
      </c>
      <c r="BM70" s="4">
        <v>15110</v>
      </c>
      <c r="BN70" s="4"/>
      <c r="BO70" s="5"/>
      <c r="BP70" s="5">
        <v>53860</v>
      </c>
      <c r="BQ70" s="5"/>
      <c r="BR70" s="5"/>
      <c r="BS70" s="5">
        <v>15770</v>
      </c>
      <c r="BT70" s="4">
        <v>15770</v>
      </c>
      <c r="BU70" s="4"/>
      <c r="BV70" s="5"/>
      <c r="BW70" s="10" t="s">
        <v>100</v>
      </c>
      <c r="BX70" s="72">
        <f t="shared" si="3"/>
        <v>170743</v>
      </c>
      <c r="BY70" s="72">
        <f t="shared" si="4"/>
        <v>0</v>
      </c>
      <c r="BZ70" s="73">
        <f t="shared" si="5"/>
        <v>170743</v>
      </c>
    </row>
    <row r="71" spans="1:78" ht="12.75">
      <c r="A71" s="10" t="s">
        <v>101</v>
      </c>
      <c r="B71" s="5"/>
      <c r="C71" s="5"/>
      <c r="D71" s="5"/>
      <c r="E71" s="5">
        <v>0</v>
      </c>
      <c r="F71" s="4"/>
      <c r="G71" s="4"/>
      <c r="H71" s="5">
        <v>0</v>
      </c>
      <c r="I71" s="4"/>
      <c r="J71" s="4"/>
      <c r="K71" s="5">
        <v>0</v>
      </c>
      <c r="L71" s="4"/>
      <c r="M71" s="4"/>
      <c r="N71" s="5"/>
      <c r="O71" s="5">
        <v>22400</v>
      </c>
      <c r="P71" s="5">
        <v>0</v>
      </c>
      <c r="Q71" s="4"/>
      <c r="R71" s="4"/>
      <c r="S71" s="5"/>
      <c r="T71" s="5">
        <v>0</v>
      </c>
      <c r="U71" s="4"/>
      <c r="V71" s="4"/>
      <c r="W71" s="5"/>
      <c r="X71" s="5"/>
      <c r="Y71" s="5"/>
      <c r="Z71" s="5"/>
      <c r="AA71" s="5"/>
      <c r="AB71" s="5">
        <v>19020</v>
      </c>
      <c r="AC71" s="4">
        <v>19020</v>
      </c>
      <c r="AD71" s="4"/>
      <c r="AE71" s="5"/>
      <c r="AF71" s="5">
        <v>14740</v>
      </c>
      <c r="AG71" s="5"/>
      <c r="AH71" s="5">
        <v>0</v>
      </c>
      <c r="AI71" s="4"/>
      <c r="AJ71" s="4"/>
      <c r="AK71" s="5">
        <v>675</v>
      </c>
      <c r="AL71" s="4">
        <v>675</v>
      </c>
      <c r="AM71" s="4"/>
      <c r="AN71" s="5"/>
      <c r="AO71" s="5"/>
      <c r="AP71" s="5"/>
      <c r="AQ71" s="5">
        <v>0</v>
      </c>
      <c r="AR71" s="4"/>
      <c r="AS71" s="4"/>
      <c r="AT71" s="5">
        <v>0</v>
      </c>
      <c r="AU71" s="4"/>
      <c r="AV71" s="4"/>
      <c r="AW71" s="5">
        <v>0</v>
      </c>
      <c r="AX71" s="4"/>
      <c r="AY71" s="4"/>
      <c r="AZ71" s="5">
        <v>1290</v>
      </c>
      <c r="BA71" s="4">
        <v>1290</v>
      </c>
      <c r="BB71" s="4"/>
      <c r="BC71" s="5">
        <v>1185</v>
      </c>
      <c r="BD71" s="4">
        <v>1185</v>
      </c>
      <c r="BE71" s="4"/>
      <c r="BF71" s="5">
        <v>3690</v>
      </c>
      <c r="BG71" s="4">
        <v>3690</v>
      </c>
      <c r="BH71" s="4"/>
      <c r="BI71" s="5">
        <v>50</v>
      </c>
      <c r="BJ71" s="4">
        <v>50</v>
      </c>
      <c r="BK71" s="4"/>
      <c r="BL71" s="5">
        <v>0</v>
      </c>
      <c r="BM71" s="4"/>
      <c r="BN71" s="4"/>
      <c r="BO71" s="5"/>
      <c r="BP71" s="5">
        <v>67980</v>
      </c>
      <c r="BQ71" s="5"/>
      <c r="BR71" s="5"/>
      <c r="BS71" s="5">
        <v>13050</v>
      </c>
      <c r="BT71" s="4">
        <v>13050</v>
      </c>
      <c r="BU71" s="4"/>
      <c r="BV71" s="5"/>
      <c r="BW71" s="10" t="s">
        <v>101</v>
      </c>
      <c r="BX71" s="72">
        <f t="shared" si="3"/>
        <v>144080</v>
      </c>
      <c r="BY71" s="72">
        <f t="shared" si="4"/>
        <v>0</v>
      </c>
      <c r="BZ71" s="73">
        <f t="shared" si="5"/>
        <v>144080</v>
      </c>
    </row>
    <row r="72" spans="1:78" ht="12.75">
      <c r="A72" s="10" t="s">
        <v>102</v>
      </c>
      <c r="B72" s="5"/>
      <c r="C72" s="5"/>
      <c r="D72" s="5"/>
      <c r="E72" s="5">
        <v>100</v>
      </c>
      <c r="F72" s="4">
        <v>100</v>
      </c>
      <c r="G72" s="4"/>
      <c r="H72" s="5">
        <v>0</v>
      </c>
      <c r="I72" s="4"/>
      <c r="J72" s="4"/>
      <c r="K72" s="5">
        <v>0</v>
      </c>
      <c r="L72" s="4"/>
      <c r="M72" s="4"/>
      <c r="N72" s="5"/>
      <c r="O72" s="5">
        <v>11450</v>
      </c>
      <c r="P72" s="5">
        <v>0</v>
      </c>
      <c r="Q72" s="4"/>
      <c r="R72" s="4"/>
      <c r="S72" s="5"/>
      <c r="T72" s="5">
        <v>220</v>
      </c>
      <c r="U72" s="4">
        <v>220</v>
      </c>
      <c r="V72" s="4"/>
      <c r="W72" s="5"/>
      <c r="X72" s="5"/>
      <c r="Y72" s="5"/>
      <c r="Z72" s="5"/>
      <c r="AA72" s="5"/>
      <c r="AB72" s="5">
        <v>15065</v>
      </c>
      <c r="AC72" s="4">
        <v>15065</v>
      </c>
      <c r="AD72" s="4"/>
      <c r="AE72" s="5"/>
      <c r="AF72" s="5">
        <v>39818</v>
      </c>
      <c r="AG72" s="5"/>
      <c r="AH72" s="5">
        <v>0</v>
      </c>
      <c r="AI72" s="4"/>
      <c r="AJ72" s="4"/>
      <c r="AK72" s="5">
        <v>910</v>
      </c>
      <c r="AL72" s="4">
        <v>910</v>
      </c>
      <c r="AM72" s="4"/>
      <c r="AN72" s="5"/>
      <c r="AO72" s="5"/>
      <c r="AP72" s="5"/>
      <c r="AQ72" s="5">
        <v>30</v>
      </c>
      <c r="AR72" s="4">
        <v>30</v>
      </c>
      <c r="AS72" s="4"/>
      <c r="AT72" s="5">
        <v>0</v>
      </c>
      <c r="AU72" s="4"/>
      <c r="AV72" s="4"/>
      <c r="AW72" s="5">
        <v>130</v>
      </c>
      <c r="AX72" s="4">
        <v>130</v>
      </c>
      <c r="AY72" s="4"/>
      <c r="AZ72" s="5">
        <v>620</v>
      </c>
      <c r="BA72" s="4">
        <v>620</v>
      </c>
      <c r="BB72" s="4"/>
      <c r="BC72" s="5">
        <v>390</v>
      </c>
      <c r="BD72" s="4">
        <v>390</v>
      </c>
      <c r="BE72" s="4"/>
      <c r="BF72" s="5">
        <v>0</v>
      </c>
      <c r="BG72" s="4"/>
      <c r="BH72" s="4"/>
      <c r="BI72" s="5">
        <v>0</v>
      </c>
      <c r="BJ72" s="4"/>
      <c r="BK72" s="4"/>
      <c r="BL72" s="5">
        <v>0</v>
      </c>
      <c r="BM72" s="4"/>
      <c r="BN72" s="4"/>
      <c r="BO72" s="5"/>
      <c r="BP72" s="5">
        <v>35500</v>
      </c>
      <c r="BQ72" s="5"/>
      <c r="BR72" s="5"/>
      <c r="BS72" s="5">
        <v>4790</v>
      </c>
      <c r="BT72" s="4">
        <v>4790</v>
      </c>
      <c r="BU72" s="4"/>
      <c r="BV72" s="5"/>
      <c r="BW72" s="10" t="s">
        <v>102</v>
      </c>
      <c r="BX72" s="72">
        <f t="shared" si="3"/>
        <v>109023</v>
      </c>
      <c r="BY72" s="72">
        <f t="shared" si="4"/>
        <v>0</v>
      </c>
      <c r="BZ72" s="73">
        <f t="shared" si="5"/>
        <v>109023</v>
      </c>
    </row>
    <row r="73" spans="1:78" ht="12.75">
      <c r="A73" s="10" t="s">
        <v>103</v>
      </c>
      <c r="B73" s="5"/>
      <c r="C73" s="5"/>
      <c r="D73" s="5"/>
      <c r="E73" s="5">
        <v>179.5744680851064</v>
      </c>
      <c r="F73" s="4"/>
      <c r="G73" s="4">
        <v>179.5744680851064</v>
      </c>
      <c r="H73" s="5">
        <v>12408.641928822522</v>
      </c>
      <c r="I73" s="4"/>
      <c r="J73" s="4">
        <v>12408.641928822522</v>
      </c>
      <c r="K73" s="5">
        <v>45.36363636363637</v>
      </c>
      <c r="L73" s="4"/>
      <c r="M73" s="4">
        <v>45.36363636363637</v>
      </c>
      <c r="N73" s="5"/>
      <c r="O73" s="5">
        <v>226760</v>
      </c>
      <c r="P73" s="5">
        <v>10976.875885776983</v>
      </c>
      <c r="Q73" s="4"/>
      <c r="R73" s="4">
        <v>10976.875885776983</v>
      </c>
      <c r="S73" s="5">
        <v>999.5869565217391</v>
      </c>
      <c r="T73" s="5">
        <v>14697.38711351706</v>
      </c>
      <c r="U73" s="4"/>
      <c r="V73" s="4">
        <v>14697.38711351706</v>
      </c>
      <c r="W73" s="5">
        <v>149.52057952897263</v>
      </c>
      <c r="X73" s="5">
        <v>171.63669847069622</v>
      </c>
      <c r="Y73" s="5">
        <v>53972.125609739036</v>
      </c>
      <c r="Z73" s="5"/>
      <c r="AA73" s="5"/>
      <c r="AB73" s="5">
        <v>315670.79609579546</v>
      </c>
      <c r="AC73" s="4">
        <v>293900</v>
      </c>
      <c r="AD73" s="4">
        <v>21770.79609579547</v>
      </c>
      <c r="AE73" s="5">
        <v>17538.03295686737</v>
      </c>
      <c r="AF73" s="5">
        <v>358200</v>
      </c>
      <c r="AG73" s="5">
        <v>433.69633609338916</v>
      </c>
      <c r="AH73" s="5">
        <v>203.2197342886998</v>
      </c>
      <c r="AI73" s="4"/>
      <c r="AJ73" s="4">
        <v>203.2197342886998</v>
      </c>
      <c r="AK73" s="5">
        <v>13754.59490538955</v>
      </c>
      <c r="AL73" s="4"/>
      <c r="AM73" s="4">
        <v>13754.59490538955</v>
      </c>
      <c r="AN73" s="5">
        <v>1403.5181147360354</v>
      </c>
      <c r="AO73" s="5">
        <v>1469.9875885450742</v>
      </c>
      <c r="AP73" s="5">
        <v>3773.072215349746</v>
      </c>
      <c r="AQ73" s="5">
        <v>584.4843596838906</v>
      </c>
      <c r="AR73" s="4"/>
      <c r="AS73" s="4">
        <v>584.4843596838906</v>
      </c>
      <c r="AT73" s="5">
        <v>545.2974069192269</v>
      </c>
      <c r="AU73" s="4"/>
      <c r="AV73" s="4">
        <v>545.2974069192269</v>
      </c>
      <c r="AW73" s="5">
        <v>0</v>
      </c>
      <c r="AX73" s="4"/>
      <c r="AY73" s="4"/>
      <c r="AZ73" s="5">
        <v>24965.36986307753</v>
      </c>
      <c r="BA73" s="4"/>
      <c r="BB73" s="4">
        <v>24965.36986307753</v>
      </c>
      <c r="BC73" s="5">
        <v>12720.093433495109</v>
      </c>
      <c r="BD73" s="4"/>
      <c r="BE73" s="4">
        <v>12720.093433495109</v>
      </c>
      <c r="BF73" s="5">
        <v>72106.61308663704</v>
      </c>
      <c r="BG73" s="4"/>
      <c r="BH73" s="4">
        <v>72106.61308663704</v>
      </c>
      <c r="BI73" s="5">
        <v>16249.212304731893</v>
      </c>
      <c r="BJ73" s="4"/>
      <c r="BK73" s="4">
        <v>16249.212304731893</v>
      </c>
      <c r="BL73" s="5">
        <v>38231.3663637953</v>
      </c>
      <c r="BM73" s="4">
        <v>2960</v>
      </c>
      <c r="BN73" s="4">
        <v>35271.3663637953</v>
      </c>
      <c r="BO73" s="5"/>
      <c r="BP73" s="5">
        <v>400370</v>
      </c>
      <c r="BQ73" s="5"/>
      <c r="BR73" s="5">
        <v>20940</v>
      </c>
      <c r="BS73" s="5">
        <v>175853.24871905328</v>
      </c>
      <c r="BT73" s="4">
        <v>49260</v>
      </c>
      <c r="BU73" s="4">
        <v>126593.24871905328</v>
      </c>
      <c r="BV73" s="5"/>
      <c r="BW73" s="10" t="s">
        <v>103</v>
      </c>
      <c r="BX73" s="72">
        <f t="shared" si="3"/>
        <v>1352390</v>
      </c>
      <c r="BY73" s="72">
        <f t="shared" si="4"/>
        <v>442983.31636128435</v>
      </c>
      <c r="BZ73" s="73">
        <f t="shared" si="5"/>
        <v>1795373.3163612843</v>
      </c>
    </row>
    <row r="74" spans="1:78" ht="12.75">
      <c r="A74" s="10" t="s">
        <v>104</v>
      </c>
      <c r="B74" s="5"/>
      <c r="C74" s="5"/>
      <c r="D74" s="5"/>
      <c r="E74" s="5">
        <v>20.555191804555243</v>
      </c>
      <c r="F74" s="4"/>
      <c r="G74" s="4">
        <v>20.555191804555243</v>
      </c>
      <c r="H74" s="5">
        <v>812.6219733849198</v>
      </c>
      <c r="I74" s="4"/>
      <c r="J74" s="4">
        <v>812.6219733849198</v>
      </c>
      <c r="K74" s="5">
        <v>70.55265526552655</v>
      </c>
      <c r="L74" s="4"/>
      <c r="M74" s="4">
        <v>70.55265526552655</v>
      </c>
      <c r="N74" s="5"/>
      <c r="O74" s="5">
        <v>31130</v>
      </c>
      <c r="P74" s="5">
        <v>1473.8663159950518</v>
      </c>
      <c r="Q74" s="4"/>
      <c r="R74" s="4">
        <v>1473.8663159950518</v>
      </c>
      <c r="S74" s="5">
        <v>69.60179640718563</v>
      </c>
      <c r="T74" s="5">
        <v>1815.3172931760826</v>
      </c>
      <c r="U74" s="4"/>
      <c r="V74" s="4">
        <v>1815.3172931760826</v>
      </c>
      <c r="W74" s="5">
        <v>9.523622774468334</v>
      </c>
      <c r="X74" s="5">
        <v>12.291808251603893</v>
      </c>
      <c r="Y74" s="5">
        <v>9749.34076117558</v>
      </c>
      <c r="Z74" s="5"/>
      <c r="AA74" s="5"/>
      <c r="AB74" s="5">
        <v>44862.707343533184</v>
      </c>
      <c r="AC74" s="4">
        <v>41850</v>
      </c>
      <c r="AD74" s="4">
        <v>3012.707343533182</v>
      </c>
      <c r="AE74" s="5">
        <v>1592.9721718071742</v>
      </c>
      <c r="AF74" s="5">
        <v>58983</v>
      </c>
      <c r="AG74" s="5">
        <v>195.32162162947134</v>
      </c>
      <c r="AH74" s="5">
        <v>14.657402213753437</v>
      </c>
      <c r="AI74" s="4"/>
      <c r="AJ74" s="4">
        <v>14.657402213753437</v>
      </c>
      <c r="AK74" s="5">
        <v>1295.6076336706087</v>
      </c>
      <c r="AL74" s="4">
        <v>350</v>
      </c>
      <c r="AM74" s="4">
        <v>945.6076336706088</v>
      </c>
      <c r="AN74" s="5">
        <v>105.55193819012166</v>
      </c>
      <c r="AO74" s="5">
        <v>146.27238701920842</v>
      </c>
      <c r="AP74" s="5">
        <v>641.1019774049507</v>
      </c>
      <c r="AQ74" s="5">
        <v>110.56561096397049</v>
      </c>
      <c r="AR74" s="4">
        <v>85</v>
      </c>
      <c r="AS74" s="4">
        <v>25.56561096397048</v>
      </c>
      <c r="AT74" s="5">
        <v>19.026051376284006</v>
      </c>
      <c r="AU74" s="4"/>
      <c r="AV74" s="4">
        <v>19.026051376284006</v>
      </c>
      <c r="AW74" s="5">
        <v>45</v>
      </c>
      <c r="AX74" s="4">
        <v>45</v>
      </c>
      <c r="AY74" s="4"/>
      <c r="AZ74" s="5">
        <v>2101.4393951186703</v>
      </c>
      <c r="BA74" s="4">
        <v>250</v>
      </c>
      <c r="BB74" s="4">
        <v>1851.4393951186705</v>
      </c>
      <c r="BC74" s="5">
        <v>1506.0405843830263</v>
      </c>
      <c r="BD74" s="4">
        <v>30</v>
      </c>
      <c r="BE74" s="4">
        <v>1476.0405843830263</v>
      </c>
      <c r="BF74" s="5">
        <v>9352.887766960182</v>
      </c>
      <c r="BG74" s="4"/>
      <c r="BH74" s="4">
        <v>9352.887766960182</v>
      </c>
      <c r="BI74" s="5">
        <v>2227.5263360819936</v>
      </c>
      <c r="BJ74" s="4"/>
      <c r="BK74" s="4">
        <v>2227.5263360819936</v>
      </c>
      <c r="BL74" s="5">
        <v>24576.722290545702</v>
      </c>
      <c r="BM74" s="4">
        <v>10980</v>
      </c>
      <c r="BN74" s="4">
        <v>13596.7222905457</v>
      </c>
      <c r="BO74" s="5"/>
      <c r="BP74" s="5">
        <v>107270</v>
      </c>
      <c r="BQ74" s="5"/>
      <c r="BR74" s="5"/>
      <c r="BS74" s="5">
        <v>19549.965196425692</v>
      </c>
      <c r="BT74" s="4">
        <v>2970</v>
      </c>
      <c r="BU74" s="4">
        <v>16579.965196425692</v>
      </c>
      <c r="BV74" s="5"/>
      <c r="BW74" s="10" t="s">
        <v>104</v>
      </c>
      <c r="BX74" s="72">
        <f t="shared" si="3"/>
        <v>253943</v>
      </c>
      <c r="BY74" s="72">
        <f t="shared" si="4"/>
        <v>65817.03712555897</v>
      </c>
      <c r="BZ74" s="73">
        <f t="shared" si="5"/>
        <v>319760.03712555894</v>
      </c>
    </row>
    <row r="75" spans="1:78" ht="12.75">
      <c r="A75" s="10" t="s">
        <v>105</v>
      </c>
      <c r="B75" s="5"/>
      <c r="C75" s="5"/>
      <c r="D75" s="5"/>
      <c r="E75" s="5">
        <v>0</v>
      </c>
      <c r="F75" s="4"/>
      <c r="G75" s="4"/>
      <c r="H75" s="5">
        <v>0</v>
      </c>
      <c r="I75" s="4"/>
      <c r="J75" s="4"/>
      <c r="K75" s="5">
        <v>0</v>
      </c>
      <c r="L75" s="4"/>
      <c r="M75" s="4"/>
      <c r="N75" s="5"/>
      <c r="O75" s="5">
        <v>48080</v>
      </c>
      <c r="P75" s="5">
        <v>0</v>
      </c>
      <c r="Q75" s="4"/>
      <c r="R75" s="4"/>
      <c r="S75" s="5"/>
      <c r="T75" s="5">
        <v>320</v>
      </c>
      <c r="U75" s="4">
        <v>320</v>
      </c>
      <c r="V75" s="4"/>
      <c r="W75" s="5"/>
      <c r="X75" s="5"/>
      <c r="Y75" s="5"/>
      <c r="Z75" s="5"/>
      <c r="AA75" s="5"/>
      <c r="AB75" s="5">
        <v>70440</v>
      </c>
      <c r="AC75" s="4">
        <v>70440</v>
      </c>
      <c r="AD75" s="4"/>
      <c r="AE75" s="5"/>
      <c r="AF75" s="5">
        <v>120080</v>
      </c>
      <c r="AG75" s="5"/>
      <c r="AH75" s="5">
        <v>0</v>
      </c>
      <c r="AI75" s="4"/>
      <c r="AJ75" s="4"/>
      <c r="AK75" s="5">
        <v>2250</v>
      </c>
      <c r="AL75" s="4">
        <v>2250</v>
      </c>
      <c r="AM75" s="4"/>
      <c r="AN75" s="5"/>
      <c r="AO75" s="5"/>
      <c r="AP75" s="5"/>
      <c r="AQ75" s="5">
        <v>195</v>
      </c>
      <c r="AR75" s="4">
        <v>195</v>
      </c>
      <c r="AS75" s="4"/>
      <c r="AT75" s="5">
        <v>15</v>
      </c>
      <c r="AU75" s="4">
        <v>15</v>
      </c>
      <c r="AV75" s="4"/>
      <c r="AW75" s="5">
        <v>60</v>
      </c>
      <c r="AX75" s="4">
        <v>60</v>
      </c>
      <c r="AY75" s="4"/>
      <c r="AZ75" s="5">
        <v>1435</v>
      </c>
      <c r="BA75" s="4">
        <v>1435</v>
      </c>
      <c r="BB75" s="4"/>
      <c r="BC75" s="5">
        <v>2225</v>
      </c>
      <c r="BD75" s="4">
        <v>2225</v>
      </c>
      <c r="BE75" s="4"/>
      <c r="BF75" s="5">
        <v>460</v>
      </c>
      <c r="BG75" s="4">
        <v>460</v>
      </c>
      <c r="BH75" s="4"/>
      <c r="BI75" s="5">
        <v>0</v>
      </c>
      <c r="BJ75" s="4"/>
      <c r="BK75" s="4"/>
      <c r="BL75" s="5">
        <v>33160</v>
      </c>
      <c r="BM75" s="4">
        <v>33160</v>
      </c>
      <c r="BN75" s="4"/>
      <c r="BO75" s="5"/>
      <c r="BP75" s="5">
        <v>163610</v>
      </c>
      <c r="BQ75" s="5"/>
      <c r="BR75" s="5"/>
      <c r="BS75" s="5">
        <v>21450</v>
      </c>
      <c r="BT75" s="4">
        <v>21450</v>
      </c>
      <c r="BU75" s="4"/>
      <c r="BV75" s="5"/>
      <c r="BW75" s="10" t="s">
        <v>105</v>
      </c>
      <c r="BX75" s="72">
        <f t="shared" si="3"/>
        <v>463780</v>
      </c>
      <c r="BY75" s="72">
        <f t="shared" si="4"/>
        <v>0</v>
      </c>
      <c r="BZ75" s="73">
        <f t="shared" si="5"/>
        <v>463780</v>
      </c>
    </row>
    <row r="76" spans="1:78" ht="12.75">
      <c r="A76" s="10" t="s">
        <v>106</v>
      </c>
      <c r="B76" s="5"/>
      <c r="C76" s="5"/>
      <c r="D76" s="5"/>
      <c r="E76" s="5">
        <v>0</v>
      </c>
      <c r="F76" s="4"/>
      <c r="G76" s="4"/>
      <c r="H76" s="5">
        <v>0</v>
      </c>
      <c r="I76" s="4"/>
      <c r="J76" s="4"/>
      <c r="K76" s="5">
        <v>0</v>
      </c>
      <c r="L76" s="4"/>
      <c r="M76" s="4"/>
      <c r="N76" s="5"/>
      <c r="O76" s="5">
        <v>25587</v>
      </c>
      <c r="P76" s="5">
        <v>0</v>
      </c>
      <c r="Q76" s="4"/>
      <c r="R76" s="4"/>
      <c r="S76" s="5"/>
      <c r="T76" s="5">
        <v>0</v>
      </c>
      <c r="U76" s="4"/>
      <c r="V76" s="4"/>
      <c r="W76" s="5"/>
      <c r="X76" s="5"/>
      <c r="Y76" s="5"/>
      <c r="Z76" s="5"/>
      <c r="AA76" s="5"/>
      <c r="AB76" s="5">
        <v>24850</v>
      </c>
      <c r="AC76" s="4">
        <v>24850</v>
      </c>
      <c r="AD76" s="4"/>
      <c r="AE76" s="5"/>
      <c r="AF76" s="5">
        <v>31821</v>
      </c>
      <c r="AG76" s="5"/>
      <c r="AH76" s="5">
        <v>0</v>
      </c>
      <c r="AI76" s="4"/>
      <c r="AJ76" s="4"/>
      <c r="AK76" s="5">
        <v>0</v>
      </c>
      <c r="AL76" s="4"/>
      <c r="AM76" s="4"/>
      <c r="AN76" s="5"/>
      <c r="AO76" s="5"/>
      <c r="AP76" s="5"/>
      <c r="AQ76" s="5">
        <v>50</v>
      </c>
      <c r="AR76" s="4">
        <v>50</v>
      </c>
      <c r="AS76" s="4"/>
      <c r="AT76" s="5">
        <v>0</v>
      </c>
      <c r="AU76" s="4"/>
      <c r="AV76" s="4"/>
      <c r="AW76" s="5">
        <v>40</v>
      </c>
      <c r="AX76" s="4">
        <v>40</v>
      </c>
      <c r="AY76" s="4"/>
      <c r="AZ76" s="5">
        <v>0</v>
      </c>
      <c r="BA76" s="4"/>
      <c r="BB76" s="4"/>
      <c r="BC76" s="5">
        <v>0</v>
      </c>
      <c r="BD76" s="4"/>
      <c r="BE76" s="4"/>
      <c r="BF76" s="5">
        <v>0</v>
      </c>
      <c r="BG76" s="4"/>
      <c r="BH76" s="4"/>
      <c r="BI76" s="5">
        <v>0</v>
      </c>
      <c r="BJ76" s="4"/>
      <c r="BK76" s="4"/>
      <c r="BL76" s="5">
        <v>3080</v>
      </c>
      <c r="BM76" s="4">
        <v>3080</v>
      </c>
      <c r="BN76" s="4"/>
      <c r="BO76" s="5"/>
      <c r="BP76" s="5">
        <v>34350</v>
      </c>
      <c r="BQ76" s="5"/>
      <c r="BR76" s="5"/>
      <c r="BS76" s="5">
        <v>13940</v>
      </c>
      <c r="BT76" s="4">
        <v>13940</v>
      </c>
      <c r="BU76" s="4"/>
      <c r="BV76" s="5"/>
      <c r="BW76" s="10" t="s">
        <v>106</v>
      </c>
      <c r="BX76" s="72">
        <f t="shared" si="3"/>
        <v>133718</v>
      </c>
      <c r="BY76" s="72">
        <f t="shared" si="4"/>
        <v>0</v>
      </c>
      <c r="BZ76" s="73">
        <f t="shared" si="5"/>
        <v>133718</v>
      </c>
    </row>
    <row r="77" spans="1:78" ht="12.75">
      <c r="A77" s="10" t="s">
        <v>107</v>
      </c>
      <c r="B77" s="5"/>
      <c r="C77" s="5"/>
      <c r="D77" s="5"/>
      <c r="E77" s="5">
        <v>0</v>
      </c>
      <c r="F77" s="4"/>
      <c r="G77" s="4"/>
      <c r="H77" s="5">
        <v>0</v>
      </c>
      <c r="I77" s="4"/>
      <c r="J77" s="4"/>
      <c r="K77" s="5">
        <v>0</v>
      </c>
      <c r="L77" s="4"/>
      <c r="M77" s="4"/>
      <c r="N77" s="5"/>
      <c r="O77" s="5">
        <v>19304</v>
      </c>
      <c r="P77" s="5">
        <v>0</v>
      </c>
      <c r="Q77" s="4"/>
      <c r="R77" s="4"/>
      <c r="S77" s="5"/>
      <c r="T77" s="5">
        <v>0</v>
      </c>
      <c r="U77" s="4"/>
      <c r="V77" s="4"/>
      <c r="W77" s="5"/>
      <c r="X77" s="5"/>
      <c r="Y77" s="5"/>
      <c r="Z77" s="5"/>
      <c r="AA77" s="5"/>
      <c r="AB77" s="5">
        <v>22715</v>
      </c>
      <c r="AC77" s="4">
        <v>22715</v>
      </c>
      <c r="AD77" s="4"/>
      <c r="AE77" s="5"/>
      <c r="AF77" s="5">
        <v>63539</v>
      </c>
      <c r="AG77" s="5"/>
      <c r="AH77" s="5">
        <v>0</v>
      </c>
      <c r="AI77" s="4"/>
      <c r="AJ77" s="4"/>
      <c r="AK77" s="5">
        <v>1220</v>
      </c>
      <c r="AL77" s="4">
        <v>1220</v>
      </c>
      <c r="AM77" s="4"/>
      <c r="AN77" s="5"/>
      <c r="AO77" s="5"/>
      <c r="AP77" s="5"/>
      <c r="AQ77" s="5">
        <v>20</v>
      </c>
      <c r="AR77" s="4">
        <v>20</v>
      </c>
      <c r="AS77" s="4"/>
      <c r="AT77" s="5">
        <v>0</v>
      </c>
      <c r="AU77" s="4"/>
      <c r="AV77" s="4"/>
      <c r="AW77" s="5">
        <v>10</v>
      </c>
      <c r="AX77" s="4">
        <v>10</v>
      </c>
      <c r="AY77" s="4"/>
      <c r="AZ77" s="5">
        <v>670</v>
      </c>
      <c r="BA77" s="4">
        <v>670</v>
      </c>
      <c r="BB77" s="4"/>
      <c r="BC77" s="5">
        <v>790</v>
      </c>
      <c r="BD77" s="4">
        <v>790</v>
      </c>
      <c r="BE77" s="4"/>
      <c r="BF77" s="5">
        <v>0</v>
      </c>
      <c r="BG77" s="4"/>
      <c r="BH77" s="4"/>
      <c r="BI77" s="5">
        <v>0</v>
      </c>
      <c r="BJ77" s="4"/>
      <c r="BK77" s="4"/>
      <c r="BL77" s="5">
        <v>2680</v>
      </c>
      <c r="BM77" s="4">
        <v>2680</v>
      </c>
      <c r="BN77" s="4"/>
      <c r="BO77" s="5"/>
      <c r="BP77" s="5">
        <v>49120</v>
      </c>
      <c r="BQ77" s="5"/>
      <c r="BR77" s="5"/>
      <c r="BS77" s="5">
        <v>5140</v>
      </c>
      <c r="BT77" s="4">
        <v>5140</v>
      </c>
      <c r="BU77" s="4"/>
      <c r="BV77" s="5"/>
      <c r="BW77" s="10" t="s">
        <v>107</v>
      </c>
      <c r="BX77" s="72">
        <f t="shared" si="3"/>
        <v>165208</v>
      </c>
      <c r="BY77" s="72">
        <f t="shared" si="4"/>
        <v>0</v>
      </c>
      <c r="BZ77" s="73">
        <f t="shared" si="5"/>
        <v>165208</v>
      </c>
    </row>
    <row r="78" spans="1:78" ht="12.75">
      <c r="A78" s="10" t="s">
        <v>108</v>
      </c>
      <c r="B78" s="5"/>
      <c r="C78" s="5"/>
      <c r="D78" s="5"/>
      <c r="E78" s="5">
        <v>0</v>
      </c>
      <c r="F78" s="4"/>
      <c r="G78" s="4"/>
      <c r="H78" s="5">
        <v>0</v>
      </c>
      <c r="I78" s="4"/>
      <c r="J78" s="4"/>
      <c r="K78" s="5">
        <v>0</v>
      </c>
      <c r="L78" s="4"/>
      <c r="M78" s="4"/>
      <c r="N78" s="5"/>
      <c r="O78" s="5">
        <v>20820</v>
      </c>
      <c r="P78" s="5">
        <v>0</v>
      </c>
      <c r="Q78" s="4"/>
      <c r="R78" s="4"/>
      <c r="S78" s="5"/>
      <c r="T78" s="5">
        <v>0</v>
      </c>
      <c r="U78" s="4"/>
      <c r="V78" s="4"/>
      <c r="W78" s="5"/>
      <c r="X78" s="5"/>
      <c r="Y78" s="5"/>
      <c r="Z78" s="5"/>
      <c r="AA78" s="5"/>
      <c r="AB78" s="5">
        <v>24015</v>
      </c>
      <c r="AC78" s="4">
        <v>24015</v>
      </c>
      <c r="AD78" s="4"/>
      <c r="AE78" s="5"/>
      <c r="AF78" s="5">
        <v>32660</v>
      </c>
      <c r="AG78" s="5"/>
      <c r="AH78" s="5">
        <v>0</v>
      </c>
      <c r="AI78" s="4"/>
      <c r="AJ78" s="4"/>
      <c r="AK78" s="5">
        <v>1440</v>
      </c>
      <c r="AL78" s="4">
        <v>1440</v>
      </c>
      <c r="AM78" s="4"/>
      <c r="AN78" s="5"/>
      <c r="AO78" s="5"/>
      <c r="AP78" s="5"/>
      <c r="AQ78" s="5">
        <v>140</v>
      </c>
      <c r="AR78" s="4">
        <v>140</v>
      </c>
      <c r="AS78" s="4"/>
      <c r="AT78" s="5">
        <v>0</v>
      </c>
      <c r="AU78" s="4"/>
      <c r="AV78" s="4"/>
      <c r="AW78" s="5">
        <v>90</v>
      </c>
      <c r="AX78" s="4">
        <v>90</v>
      </c>
      <c r="AY78" s="4"/>
      <c r="AZ78" s="5">
        <v>980</v>
      </c>
      <c r="BA78" s="4">
        <v>980</v>
      </c>
      <c r="BB78" s="4"/>
      <c r="BC78" s="5">
        <v>0</v>
      </c>
      <c r="BD78" s="4"/>
      <c r="BE78" s="4"/>
      <c r="BF78" s="5">
        <v>0</v>
      </c>
      <c r="BG78" s="4"/>
      <c r="BH78" s="4"/>
      <c r="BI78" s="5">
        <v>0</v>
      </c>
      <c r="BJ78" s="4"/>
      <c r="BK78" s="4"/>
      <c r="BL78" s="5">
        <v>2960</v>
      </c>
      <c r="BM78" s="4">
        <v>2960</v>
      </c>
      <c r="BN78" s="4"/>
      <c r="BO78" s="5"/>
      <c r="BP78" s="5">
        <v>102760</v>
      </c>
      <c r="BQ78" s="5"/>
      <c r="BR78" s="5"/>
      <c r="BS78" s="5">
        <v>25760</v>
      </c>
      <c r="BT78" s="4">
        <v>25760</v>
      </c>
      <c r="BU78" s="4"/>
      <c r="BV78" s="5"/>
      <c r="BW78" s="10" t="s">
        <v>108</v>
      </c>
      <c r="BX78" s="72">
        <f t="shared" si="3"/>
        <v>211625</v>
      </c>
      <c r="BY78" s="72">
        <f t="shared" si="4"/>
        <v>0</v>
      </c>
      <c r="BZ78" s="73">
        <f t="shared" si="5"/>
        <v>211625</v>
      </c>
    </row>
    <row r="79" spans="1:78" ht="12.75">
      <c r="A79" s="10" t="s">
        <v>109</v>
      </c>
      <c r="B79" s="5"/>
      <c r="C79" s="5"/>
      <c r="D79" s="5"/>
      <c r="E79" s="5">
        <v>0</v>
      </c>
      <c r="F79" s="4"/>
      <c r="G79" s="4"/>
      <c r="H79" s="5">
        <v>0</v>
      </c>
      <c r="I79" s="4"/>
      <c r="J79" s="4"/>
      <c r="K79" s="5">
        <v>0</v>
      </c>
      <c r="L79" s="4"/>
      <c r="M79" s="4"/>
      <c r="N79" s="5"/>
      <c r="O79" s="5">
        <v>21720</v>
      </c>
      <c r="P79" s="5">
        <v>0</v>
      </c>
      <c r="Q79" s="4"/>
      <c r="R79" s="4"/>
      <c r="S79" s="5"/>
      <c r="T79" s="5">
        <v>760</v>
      </c>
      <c r="U79" s="4">
        <v>760</v>
      </c>
      <c r="V79" s="4"/>
      <c r="W79" s="5"/>
      <c r="X79" s="5"/>
      <c r="Y79" s="5"/>
      <c r="Z79" s="5"/>
      <c r="AA79" s="5"/>
      <c r="AB79" s="5">
        <v>28435</v>
      </c>
      <c r="AC79" s="4">
        <v>28435</v>
      </c>
      <c r="AD79" s="4"/>
      <c r="AE79" s="5"/>
      <c r="AF79" s="5">
        <v>28150</v>
      </c>
      <c r="AG79" s="5"/>
      <c r="AH79" s="5">
        <v>0</v>
      </c>
      <c r="AI79" s="4"/>
      <c r="AJ79" s="4"/>
      <c r="AK79" s="5">
        <v>1040</v>
      </c>
      <c r="AL79" s="4">
        <v>1040</v>
      </c>
      <c r="AM79" s="4"/>
      <c r="AN79" s="5"/>
      <c r="AO79" s="5"/>
      <c r="AP79" s="5"/>
      <c r="AQ79" s="5">
        <v>20</v>
      </c>
      <c r="AR79" s="4">
        <v>20</v>
      </c>
      <c r="AS79" s="4"/>
      <c r="AT79" s="5">
        <v>0</v>
      </c>
      <c r="AU79" s="4"/>
      <c r="AV79" s="4"/>
      <c r="AW79" s="5">
        <v>140</v>
      </c>
      <c r="AX79" s="4">
        <v>140</v>
      </c>
      <c r="AY79" s="4"/>
      <c r="AZ79" s="5">
        <v>0</v>
      </c>
      <c r="BA79" s="4"/>
      <c r="BB79" s="4"/>
      <c r="BC79" s="5">
        <v>4080</v>
      </c>
      <c r="BD79" s="4">
        <v>4080</v>
      </c>
      <c r="BE79" s="4"/>
      <c r="BF79" s="5">
        <v>1800</v>
      </c>
      <c r="BG79" s="4">
        <v>1800</v>
      </c>
      <c r="BH79" s="4"/>
      <c r="BI79" s="5">
        <v>0</v>
      </c>
      <c r="BJ79" s="4"/>
      <c r="BK79" s="4"/>
      <c r="BL79" s="5">
        <v>0</v>
      </c>
      <c r="BM79" s="4"/>
      <c r="BN79" s="4"/>
      <c r="BO79" s="5"/>
      <c r="BP79" s="5">
        <v>74595</v>
      </c>
      <c r="BQ79" s="5"/>
      <c r="BR79" s="5"/>
      <c r="BS79" s="5">
        <v>9670</v>
      </c>
      <c r="BT79" s="4">
        <v>9670</v>
      </c>
      <c r="BU79" s="4"/>
      <c r="BV79" s="5"/>
      <c r="BW79" s="10" t="s">
        <v>109</v>
      </c>
      <c r="BX79" s="72">
        <f t="shared" si="3"/>
        <v>170410</v>
      </c>
      <c r="BY79" s="72">
        <f t="shared" si="4"/>
        <v>0</v>
      </c>
      <c r="BZ79" s="73">
        <f t="shared" si="5"/>
        <v>170410</v>
      </c>
    </row>
    <row r="80" spans="1:78" ht="12.75">
      <c r="A80" s="10" t="s">
        <v>110</v>
      </c>
      <c r="B80" s="5"/>
      <c r="C80" s="5"/>
      <c r="D80" s="5"/>
      <c r="E80" s="5">
        <v>0</v>
      </c>
      <c r="F80" s="4"/>
      <c r="G80" s="4"/>
      <c r="H80" s="5">
        <v>0</v>
      </c>
      <c r="I80" s="4"/>
      <c r="J80" s="4"/>
      <c r="K80" s="5">
        <v>0</v>
      </c>
      <c r="L80" s="4"/>
      <c r="M80" s="4"/>
      <c r="N80" s="5"/>
      <c r="O80" s="5">
        <v>93285</v>
      </c>
      <c r="P80" s="5">
        <v>0</v>
      </c>
      <c r="Q80" s="4"/>
      <c r="R80" s="4"/>
      <c r="S80" s="5"/>
      <c r="T80" s="5">
        <v>0</v>
      </c>
      <c r="U80" s="4"/>
      <c r="V80" s="4"/>
      <c r="W80" s="5"/>
      <c r="X80" s="5"/>
      <c r="Y80" s="5"/>
      <c r="Z80" s="5"/>
      <c r="AA80" s="5"/>
      <c r="AB80" s="5">
        <v>77070</v>
      </c>
      <c r="AC80" s="4">
        <v>77070</v>
      </c>
      <c r="AD80" s="4"/>
      <c r="AE80" s="5"/>
      <c r="AF80" s="5"/>
      <c r="AG80" s="5"/>
      <c r="AH80" s="5">
        <v>0</v>
      </c>
      <c r="AI80" s="4"/>
      <c r="AJ80" s="4"/>
      <c r="AK80" s="5">
        <v>920</v>
      </c>
      <c r="AL80" s="4">
        <v>920</v>
      </c>
      <c r="AM80" s="4"/>
      <c r="AN80" s="5"/>
      <c r="AO80" s="5"/>
      <c r="AP80" s="5"/>
      <c r="AQ80" s="5">
        <v>80</v>
      </c>
      <c r="AR80" s="4">
        <v>80</v>
      </c>
      <c r="AS80" s="4"/>
      <c r="AT80" s="5">
        <v>0</v>
      </c>
      <c r="AU80" s="4"/>
      <c r="AV80" s="4"/>
      <c r="AW80" s="5">
        <v>100</v>
      </c>
      <c r="AX80" s="4">
        <v>100</v>
      </c>
      <c r="AY80" s="4"/>
      <c r="AZ80" s="5">
        <v>0</v>
      </c>
      <c r="BA80" s="4"/>
      <c r="BB80" s="4"/>
      <c r="BC80" s="5">
        <v>0</v>
      </c>
      <c r="BD80" s="4"/>
      <c r="BE80" s="4"/>
      <c r="BF80" s="5">
        <v>0</v>
      </c>
      <c r="BG80" s="4"/>
      <c r="BH80" s="4"/>
      <c r="BI80" s="5">
        <v>0</v>
      </c>
      <c r="BJ80" s="4"/>
      <c r="BK80" s="4"/>
      <c r="BL80" s="5">
        <v>14220</v>
      </c>
      <c r="BM80" s="4">
        <v>14220</v>
      </c>
      <c r="BN80" s="4"/>
      <c r="BO80" s="5"/>
      <c r="BP80" s="5">
        <v>416905</v>
      </c>
      <c r="BQ80" s="5"/>
      <c r="BR80" s="5"/>
      <c r="BS80" s="5">
        <v>68920</v>
      </c>
      <c r="BT80" s="4">
        <v>68920</v>
      </c>
      <c r="BU80" s="4"/>
      <c r="BV80" s="5"/>
      <c r="BW80" s="10" t="s">
        <v>110</v>
      </c>
      <c r="BX80" s="72">
        <f t="shared" si="3"/>
        <v>671500</v>
      </c>
      <c r="BY80" s="72">
        <f t="shared" si="4"/>
        <v>0</v>
      </c>
      <c r="BZ80" s="73">
        <f t="shared" si="5"/>
        <v>671500</v>
      </c>
    </row>
    <row r="81" spans="1:78" ht="12.75">
      <c r="A81" s="10" t="s">
        <v>111</v>
      </c>
      <c r="B81" s="5"/>
      <c r="C81" s="5"/>
      <c r="D81" s="5"/>
      <c r="E81" s="5">
        <v>273.2142857142857</v>
      </c>
      <c r="F81" s="4"/>
      <c r="G81" s="4">
        <v>273.2142857142857</v>
      </c>
      <c r="H81" s="5">
        <v>321.88941017259606</v>
      </c>
      <c r="I81" s="4"/>
      <c r="J81" s="4">
        <v>321.88941017259606</v>
      </c>
      <c r="K81" s="5">
        <v>17.464788732394364</v>
      </c>
      <c r="L81" s="4"/>
      <c r="M81" s="4">
        <v>17.464788732394364</v>
      </c>
      <c r="N81" s="5"/>
      <c r="O81" s="5">
        <v>151272</v>
      </c>
      <c r="P81" s="5">
        <v>605.1901642353076</v>
      </c>
      <c r="Q81" s="4"/>
      <c r="R81" s="4">
        <v>605.1901642353076</v>
      </c>
      <c r="S81" s="5">
        <v>83.41880341880342</v>
      </c>
      <c r="T81" s="5">
        <v>1093.0073833781166</v>
      </c>
      <c r="U81" s="4"/>
      <c r="V81" s="4">
        <v>1093.0073833781166</v>
      </c>
      <c r="W81" s="5">
        <v>14.34253037130735</v>
      </c>
      <c r="X81" s="5">
        <v>9.54385063377869</v>
      </c>
      <c r="Y81" s="5">
        <v>4047.209826123994</v>
      </c>
      <c r="Z81" s="5"/>
      <c r="AA81" s="5"/>
      <c r="AB81" s="5">
        <v>140329.4414238722</v>
      </c>
      <c r="AC81" s="4">
        <v>138748</v>
      </c>
      <c r="AD81" s="4">
        <v>1581.4414238721988</v>
      </c>
      <c r="AE81" s="5">
        <v>1119.3788675553383</v>
      </c>
      <c r="AF81" s="5">
        <v>219413</v>
      </c>
      <c r="AG81" s="5">
        <v>5.571428571428571</v>
      </c>
      <c r="AH81" s="5">
        <v>5.282308857530096</v>
      </c>
      <c r="AI81" s="4"/>
      <c r="AJ81" s="4">
        <v>5.282308857530096</v>
      </c>
      <c r="AK81" s="5">
        <v>1368.310091961065</v>
      </c>
      <c r="AL81" s="4"/>
      <c r="AM81" s="4">
        <v>1368.310091961065</v>
      </c>
      <c r="AN81" s="5">
        <v>61.12308376024523</v>
      </c>
      <c r="AO81" s="5">
        <v>95.42884819181478</v>
      </c>
      <c r="AP81" s="5">
        <v>486.2980672083711</v>
      </c>
      <c r="AQ81" s="5">
        <v>61.33665452639945</v>
      </c>
      <c r="AR81" s="4"/>
      <c r="AS81" s="4">
        <v>61.33665452639945</v>
      </c>
      <c r="AT81" s="5">
        <v>69.90036036299549</v>
      </c>
      <c r="AU81" s="4"/>
      <c r="AV81" s="4">
        <v>69.90036036299549</v>
      </c>
      <c r="AW81" s="5">
        <v>0</v>
      </c>
      <c r="AX81" s="4"/>
      <c r="AY81" s="4"/>
      <c r="AZ81" s="5">
        <v>1591.5810493830884</v>
      </c>
      <c r="BA81" s="4"/>
      <c r="BB81" s="4">
        <v>1591.5810493830884</v>
      </c>
      <c r="BC81" s="5">
        <v>680.5598689833306</v>
      </c>
      <c r="BD81" s="4"/>
      <c r="BE81" s="4">
        <v>680.5598689833306</v>
      </c>
      <c r="BF81" s="5">
        <v>6767.897692450813</v>
      </c>
      <c r="BG81" s="4"/>
      <c r="BH81" s="4">
        <v>6767.897692450813</v>
      </c>
      <c r="BI81" s="5">
        <v>625.9742015116606</v>
      </c>
      <c r="BJ81" s="4"/>
      <c r="BK81" s="4">
        <v>625.9742015116606</v>
      </c>
      <c r="BL81" s="5">
        <v>4588.694528121559</v>
      </c>
      <c r="BM81" s="4"/>
      <c r="BN81" s="4">
        <v>4588.694528121559</v>
      </c>
      <c r="BO81" s="5">
        <v>220</v>
      </c>
      <c r="BP81" s="5">
        <v>176500</v>
      </c>
      <c r="BQ81" s="5"/>
      <c r="BR81" s="5"/>
      <c r="BS81" s="5">
        <v>12554.238051785002</v>
      </c>
      <c r="BT81" s="4"/>
      <c r="BU81" s="4">
        <v>12554.238051785002</v>
      </c>
      <c r="BV81" s="5"/>
      <c r="BW81" s="10" t="s">
        <v>111</v>
      </c>
      <c r="BX81" s="72">
        <f t="shared" si="3"/>
        <v>686153</v>
      </c>
      <c r="BY81" s="72">
        <f t="shared" si="4"/>
        <v>38128.29756988343</v>
      </c>
      <c r="BZ81" s="73">
        <f t="shared" si="5"/>
        <v>724281.2975698834</v>
      </c>
    </row>
    <row r="82" spans="1:78" ht="12.75">
      <c r="A82" s="10" t="s">
        <v>112</v>
      </c>
      <c r="B82" s="5"/>
      <c r="C82" s="5"/>
      <c r="D82" s="5"/>
      <c r="E82" s="5">
        <v>0</v>
      </c>
      <c r="F82" s="4"/>
      <c r="G82" s="4"/>
      <c r="H82" s="5">
        <v>0</v>
      </c>
      <c r="I82" s="4"/>
      <c r="J82" s="4"/>
      <c r="K82" s="5">
        <v>0</v>
      </c>
      <c r="L82" s="4"/>
      <c r="M82" s="4"/>
      <c r="N82" s="5"/>
      <c r="O82" s="5">
        <v>12321</v>
      </c>
      <c r="P82" s="5">
        <v>0</v>
      </c>
      <c r="Q82" s="4"/>
      <c r="R82" s="4"/>
      <c r="S82" s="5"/>
      <c r="T82" s="5">
        <v>307</v>
      </c>
      <c r="U82" s="4">
        <v>307</v>
      </c>
      <c r="V82" s="4"/>
      <c r="W82" s="5"/>
      <c r="X82" s="5"/>
      <c r="Y82" s="5"/>
      <c r="Z82" s="5"/>
      <c r="AA82" s="5"/>
      <c r="AB82" s="5">
        <v>5188</v>
      </c>
      <c r="AC82" s="4">
        <v>5188</v>
      </c>
      <c r="AD82" s="4"/>
      <c r="AE82" s="5"/>
      <c r="AF82" s="5"/>
      <c r="AG82" s="5"/>
      <c r="AH82" s="5">
        <v>0</v>
      </c>
      <c r="AI82" s="4"/>
      <c r="AJ82" s="4"/>
      <c r="AK82" s="5">
        <v>661</v>
      </c>
      <c r="AL82" s="4">
        <v>661</v>
      </c>
      <c r="AM82" s="4"/>
      <c r="AN82" s="5"/>
      <c r="AO82" s="5"/>
      <c r="AP82" s="5"/>
      <c r="AQ82" s="5">
        <v>29</v>
      </c>
      <c r="AR82" s="4">
        <v>29</v>
      </c>
      <c r="AS82" s="4"/>
      <c r="AT82" s="5">
        <v>0</v>
      </c>
      <c r="AU82" s="4"/>
      <c r="AV82" s="4"/>
      <c r="AW82" s="5">
        <v>29</v>
      </c>
      <c r="AX82" s="4">
        <v>29</v>
      </c>
      <c r="AY82" s="4"/>
      <c r="AZ82" s="5">
        <v>0</v>
      </c>
      <c r="BA82" s="4"/>
      <c r="BB82" s="4"/>
      <c r="BC82" s="5">
        <v>0</v>
      </c>
      <c r="BD82" s="4"/>
      <c r="BE82" s="4"/>
      <c r="BF82" s="5">
        <v>2747</v>
      </c>
      <c r="BG82" s="4">
        <v>2747</v>
      </c>
      <c r="BH82" s="4"/>
      <c r="BI82" s="5">
        <v>0</v>
      </c>
      <c r="BJ82" s="4"/>
      <c r="BK82" s="4"/>
      <c r="BL82" s="5">
        <v>0</v>
      </c>
      <c r="BM82" s="4"/>
      <c r="BN82" s="4"/>
      <c r="BO82" s="5"/>
      <c r="BP82" s="5">
        <v>47164</v>
      </c>
      <c r="BQ82" s="5"/>
      <c r="BR82" s="5"/>
      <c r="BS82" s="5">
        <v>6570</v>
      </c>
      <c r="BT82" s="4">
        <v>6570</v>
      </c>
      <c r="BU82" s="4"/>
      <c r="BV82" s="5"/>
      <c r="BW82" s="10" t="s">
        <v>112</v>
      </c>
      <c r="BX82" s="72">
        <f t="shared" si="3"/>
        <v>75016</v>
      </c>
      <c r="BY82" s="72">
        <f t="shared" si="4"/>
        <v>0</v>
      </c>
      <c r="BZ82" s="73">
        <f t="shared" si="5"/>
        <v>75016</v>
      </c>
    </row>
    <row r="83" spans="1:78" ht="12.75">
      <c r="A83" s="10" t="s">
        <v>113</v>
      </c>
      <c r="B83" s="5"/>
      <c r="C83" s="5"/>
      <c r="D83" s="5"/>
      <c r="E83" s="5">
        <v>0</v>
      </c>
      <c r="F83" s="4"/>
      <c r="G83" s="4"/>
      <c r="H83" s="5">
        <v>0</v>
      </c>
      <c r="I83" s="4"/>
      <c r="J83" s="4"/>
      <c r="K83" s="5">
        <v>0</v>
      </c>
      <c r="L83" s="4"/>
      <c r="M83" s="4"/>
      <c r="N83" s="5"/>
      <c r="O83" s="5">
        <v>8875</v>
      </c>
      <c r="P83" s="5">
        <v>0</v>
      </c>
      <c r="Q83" s="4"/>
      <c r="R83" s="4"/>
      <c r="S83" s="5"/>
      <c r="T83" s="5">
        <v>0</v>
      </c>
      <c r="U83" s="4"/>
      <c r="V83" s="4"/>
      <c r="W83" s="5"/>
      <c r="X83" s="5"/>
      <c r="Y83" s="5"/>
      <c r="Z83" s="5"/>
      <c r="AA83" s="5"/>
      <c r="AB83" s="5">
        <v>8105</v>
      </c>
      <c r="AC83" s="4">
        <v>8105</v>
      </c>
      <c r="AD83" s="4"/>
      <c r="AE83" s="5"/>
      <c r="AF83" s="5"/>
      <c r="AG83" s="5"/>
      <c r="AH83" s="5">
        <v>0</v>
      </c>
      <c r="AI83" s="4"/>
      <c r="AJ83" s="4"/>
      <c r="AK83" s="5">
        <v>200</v>
      </c>
      <c r="AL83" s="4">
        <v>200</v>
      </c>
      <c r="AM83" s="4"/>
      <c r="AN83" s="5"/>
      <c r="AO83" s="5"/>
      <c r="AP83" s="5"/>
      <c r="AQ83" s="5">
        <v>0</v>
      </c>
      <c r="AR83" s="4"/>
      <c r="AS83" s="4"/>
      <c r="AT83" s="5">
        <v>0</v>
      </c>
      <c r="AU83" s="4"/>
      <c r="AV83" s="4"/>
      <c r="AW83" s="5">
        <v>0</v>
      </c>
      <c r="AX83" s="4"/>
      <c r="AY83" s="4"/>
      <c r="AZ83" s="5">
        <v>0</v>
      </c>
      <c r="BA83" s="4"/>
      <c r="BB83" s="4"/>
      <c r="BC83" s="5">
        <v>0</v>
      </c>
      <c r="BD83" s="4"/>
      <c r="BE83" s="4"/>
      <c r="BF83" s="5">
        <v>0</v>
      </c>
      <c r="BG83" s="4"/>
      <c r="BH83" s="4"/>
      <c r="BI83" s="5">
        <v>0</v>
      </c>
      <c r="BJ83" s="4"/>
      <c r="BK83" s="4"/>
      <c r="BL83" s="5">
        <v>0</v>
      </c>
      <c r="BM83" s="4"/>
      <c r="BN83" s="4"/>
      <c r="BO83" s="5"/>
      <c r="BP83" s="5">
        <v>49270</v>
      </c>
      <c r="BQ83" s="5"/>
      <c r="BR83" s="5"/>
      <c r="BS83" s="5">
        <v>7040</v>
      </c>
      <c r="BT83" s="4">
        <v>7040</v>
      </c>
      <c r="BU83" s="4"/>
      <c r="BV83" s="5"/>
      <c r="BW83" s="10" t="s">
        <v>113</v>
      </c>
      <c r="BX83" s="72">
        <f t="shared" si="3"/>
        <v>73490</v>
      </c>
      <c r="BY83" s="72">
        <f t="shared" si="4"/>
        <v>0</v>
      </c>
      <c r="BZ83" s="73">
        <f t="shared" si="5"/>
        <v>73490</v>
      </c>
    </row>
    <row r="84" spans="1:78" ht="12.75">
      <c r="A84" s="10" t="s">
        <v>114</v>
      </c>
      <c r="B84" s="5"/>
      <c r="C84" s="5"/>
      <c r="D84" s="5"/>
      <c r="E84" s="5">
        <v>0</v>
      </c>
      <c r="F84" s="4"/>
      <c r="G84" s="4"/>
      <c r="H84" s="5">
        <v>0</v>
      </c>
      <c r="I84" s="4"/>
      <c r="J84" s="4"/>
      <c r="K84" s="5">
        <v>0</v>
      </c>
      <c r="L84" s="4"/>
      <c r="M84" s="4"/>
      <c r="N84" s="5"/>
      <c r="O84" s="5">
        <v>10995</v>
      </c>
      <c r="P84" s="5">
        <v>0</v>
      </c>
      <c r="Q84" s="4"/>
      <c r="R84" s="4"/>
      <c r="S84" s="5"/>
      <c r="T84" s="5">
        <v>0</v>
      </c>
      <c r="U84" s="4"/>
      <c r="V84" s="4"/>
      <c r="W84" s="5"/>
      <c r="X84" s="5"/>
      <c r="Y84" s="5"/>
      <c r="Z84" s="5"/>
      <c r="AA84" s="5"/>
      <c r="AB84" s="5">
        <v>14360</v>
      </c>
      <c r="AC84" s="4">
        <v>14360</v>
      </c>
      <c r="AD84" s="4"/>
      <c r="AE84" s="5"/>
      <c r="AF84" s="5"/>
      <c r="AG84" s="5"/>
      <c r="AH84" s="5">
        <v>0</v>
      </c>
      <c r="AI84" s="4"/>
      <c r="AJ84" s="4"/>
      <c r="AK84" s="5">
        <v>550</v>
      </c>
      <c r="AL84" s="4">
        <v>550</v>
      </c>
      <c r="AM84" s="4"/>
      <c r="AN84" s="5"/>
      <c r="AO84" s="5"/>
      <c r="AP84" s="5"/>
      <c r="AQ84" s="5">
        <v>0</v>
      </c>
      <c r="AR84" s="4"/>
      <c r="AS84" s="4"/>
      <c r="AT84" s="5">
        <v>0</v>
      </c>
      <c r="AU84" s="4"/>
      <c r="AV84" s="4"/>
      <c r="AW84" s="5">
        <v>0</v>
      </c>
      <c r="AX84" s="4"/>
      <c r="AY84" s="4"/>
      <c r="AZ84" s="5">
        <v>475</v>
      </c>
      <c r="BA84" s="4">
        <v>475</v>
      </c>
      <c r="BB84" s="4"/>
      <c r="BC84" s="5">
        <v>770</v>
      </c>
      <c r="BD84" s="4">
        <v>770</v>
      </c>
      <c r="BE84" s="4"/>
      <c r="BF84" s="5">
        <v>0</v>
      </c>
      <c r="BG84" s="4"/>
      <c r="BH84" s="4"/>
      <c r="BI84" s="5">
        <v>0</v>
      </c>
      <c r="BJ84" s="4"/>
      <c r="BK84" s="4"/>
      <c r="BL84" s="5">
        <v>21760</v>
      </c>
      <c r="BM84" s="4">
        <v>21760</v>
      </c>
      <c r="BN84" s="4"/>
      <c r="BO84" s="5"/>
      <c r="BP84" s="5">
        <v>46890</v>
      </c>
      <c r="BQ84" s="5"/>
      <c r="BR84" s="5"/>
      <c r="BS84" s="5">
        <v>7100</v>
      </c>
      <c r="BT84" s="4">
        <v>7100</v>
      </c>
      <c r="BU84" s="4"/>
      <c r="BV84" s="5"/>
      <c r="BW84" s="10" t="s">
        <v>114</v>
      </c>
      <c r="BX84" s="72">
        <f t="shared" si="3"/>
        <v>102900</v>
      </c>
      <c r="BY84" s="72">
        <f t="shared" si="4"/>
        <v>0</v>
      </c>
      <c r="BZ84" s="73">
        <f t="shared" si="5"/>
        <v>102900</v>
      </c>
    </row>
    <row r="85" spans="1:78" ht="12.75">
      <c r="A85" s="10" t="s">
        <v>115</v>
      </c>
      <c r="B85" s="5"/>
      <c r="C85" s="5"/>
      <c r="D85" s="5"/>
      <c r="E85" s="5">
        <v>4.680851063829787</v>
      </c>
      <c r="F85" s="4"/>
      <c r="G85" s="4">
        <v>4.680851063829787</v>
      </c>
      <c r="H85" s="5">
        <v>252.48077322555318</v>
      </c>
      <c r="I85" s="4"/>
      <c r="J85" s="4">
        <v>252.48077322555318</v>
      </c>
      <c r="K85" s="5">
        <v>1.0909090909090908</v>
      </c>
      <c r="L85" s="4"/>
      <c r="M85" s="4">
        <v>1.0909090909090908</v>
      </c>
      <c r="N85" s="5"/>
      <c r="O85" s="5">
        <v>12520</v>
      </c>
      <c r="P85" s="5">
        <v>209.65601762210719</v>
      </c>
      <c r="Q85" s="4"/>
      <c r="R85" s="4">
        <v>209.65601762210719</v>
      </c>
      <c r="S85" s="5">
        <v>8.543478260869565</v>
      </c>
      <c r="T85" s="5">
        <v>291.4142914106766</v>
      </c>
      <c r="U85" s="4"/>
      <c r="V85" s="4">
        <v>291.4142914106766</v>
      </c>
      <c r="W85" s="5">
        <v>2.981489741715545</v>
      </c>
      <c r="X85" s="5">
        <v>3.428945526373452</v>
      </c>
      <c r="Y85" s="5">
        <v>1068.4669986521628</v>
      </c>
      <c r="Z85" s="5"/>
      <c r="AA85" s="5"/>
      <c r="AB85" s="5">
        <v>16655.66125407519</v>
      </c>
      <c r="AC85" s="4">
        <v>16210</v>
      </c>
      <c r="AD85" s="4">
        <v>445.661254075188</v>
      </c>
      <c r="AE85" s="5">
        <v>373.43154994866376</v>
      </c>
      <c r="AF85" s="5">
        <v>16850</v>
      </c>
      <c r="AG85" s="5">
        <v>9.768801579402215</v>
      </c>
      <c r="AH85" s="5">
        <v>5.008508732646664</v>
      </c>
      <c r="AI85" s="4"/>
      <c r="AJ85" s="4">
        <v>5.008508732646664</v>
      </c>
      <c r="AK85" s="5">
        <v>254.00666720426668</v>
      </c>
      <c r="AL85" s="4"/>
      <c r="AM85" s="4">
        <v>254.00666720426668</v>
      </c>
      <c r="AN85" s="5">
        <v>30.692626084159315</v>
      </c>
      <c r="AO85" s="5">
        <v>24.573817683512875</v>
      </c>
      <c r="AP85" s="5">
        <v>79.93134803217227</v>
      </c>
      <c r="AQ85" s="5">
        <v>28.853254426898808</v>
      </c>
      <c r="AR85" s="4">
        <v>20</v>
      </c>
      <c r="AS85" s="4">
        <v>8.853254426898806</v>
      </c>
      <c r="AT85" s="5">
        <v>6.902138429000278</v>
      </c>
      <c r="AU85" s="4"/>
      <c r="AV85" s="4">
        <v>6.902138429000278</v>
      </c>
      <c r="AW85" s="5">
        <v>0</v>
      </c>
      <c r="AX85" s="4"/>
      <c r="AY85" s="4"/>
      <c r="AZ85" s="5">
        <v>481.74303601526464</v>
      </c>
      <c r="BA85" s="4"/>
      <c r="BB85" s="4">
        <v>481.74303601526464</v>
      </c>
      <c r="BC85" s="5">
        <v>230.91478905688928</v>
      </c>
      <c r="BD85" s="4"/>
      <c r="BE85" s="4">
        <v>230.91478905688928</v>
      </c>
      <c r="BF85" s="5">
        <v>1386.3942017205104</v>
      </c>
      <c r="BG85" s="4"/>
      <c r="BH85" s="4">
        <v>1386.3942017205104</v>
      </c>
      <c r="BI85" s="5">
        <v>311.24233280468474</v>
      </c>
      <c r="BJ85" s="4"/>
      <c r="BK85" s="4">
        <v>311.24233280468474</v>
      </c>
      <c r="BL85" s="5">
        <v>613.0397479900612</v>
      </c>
      <c r="BM85" s="4"/>
      <c r="BN85" s="4">
        <v>613.0397479900612</v>
      </c>
      <c r="BO85" s="5"/>
      <c r="BP85" s="5">
        <v>46290</v>
      </c>
      <c r="BQ85" s="5"/>
      <c r="BR85" s="5"/>
      <c r="BS85" s="5">
        <v>2488.613799234665</v>
      </c>
      <c r="BT85" s="4"/>
      <c r="BU85" s="4">
        <v>2488.613799234665</v>
      </c>
      <c r="BV85" s="5"/>
      <c r="BW85" s="10" t="s">
        <v>115</v>
      </c>
      <c r="BX85" s="72">
        <f t="shared" si="3"/>
        <v>91890</v>
      </c>
      <c r="BY85" s="72">
        <f t="shared" si="4"/>
        <v>8593.521627612183</v>
      </c>
      <c r="BZ85" s="73">
        <f t="shared" si="5"/>
        <v>100483.52162761218</v>
      </c>
    </row>
    <row r="86" spans="1:78" ht="12.75">
      <c r="A86" s="10" t="s">
        <v>116</v>
      </c>
      <c r="B86" s="5"/>
      <c r="C86" s="5"/>
      <c r="D86" s="5"/>
      <c r="E86" s="5">
        <v>0</v>
      </c>
      <c r="F86" s="4"/>
      <c r="G86" s="4"/>
      <c r="H86" s="5">
        <v>0</v>
      </c>
      <c r="I86" s="4"/>
      <c r="J86" s="4"/>
      <c r="K86" s="5">
        <v>0</v>
      </c>
      <c r="L86" s="4"/>
      <c r="M86" s="4"/>
      <c r="N86" s="5"/>
      <c r="O86" s="5">
        <v>74744</v>
      </c>
      <c r="P86" s="5">
        <v>0</v>
      </c>
      <c r="Q86" s="4"/>
      <c r="R86" s="4"/>
      <c r="S86" s="5"/>
      <c r="T86" s="5">
        <v>0</v>
      </c>
      <c r="U86" s="4"/>
      <c r="V86" s="4"/>
      <c r="W86" s="5"/>
      <c r="X86" s="5"/>
      <c r="Y86" s="5"/>
      <c r="Z86" s="5"/>
      <c r="AA86" s="5"/>
      <c r="AB86" s="5">
        <v>74231</v>
      </c>
      <c r="AC86" s="4">
        <v>74231</v>
      </c>
      <c r="AD86" s="4"/>
      <c r="AE86" s="5"/>
      <c r="AF86" s="5">
        <v>107077</v>
      </c>
      <c r="AG86" s="5"/>
      <c r="AH86" s="5">
        <v>0</v>
      </c>
      <c r="AI86" s="4"/>
      <c r="AJ86" s="4"/>
      <c r="AK86" s="5">
        <v>920</v>
      </c>
      <c r="AL86" s="4">
        <v>920</v>
      </c>
      <c r="AM86" s="4"/>
      <c r="AN86" s="5"/>
      <c r="AO86" s="5"/>
      <c r="AP86" s="5"/>
      <c r="AQ86" s="5">
        <v>60</v>
      </c>
      <c r="AR86" s="4">
        <v>60</v>
      </c>
      <c r="AS86" s="4"/>
      <c r="AT86" s="5">
        <v>0</v>
      </c>
      <c r="AU86" s="4"/>
      <c r="AV86" s="4"/>
      <c r="AW86" s="5">
        <v>0</v>
      </c>
      <c r="AX86" s="4"/>
      <c r="AY86" s="4"/>
      <c r="AZ86" s="5">
        <v>710</v>
      </c>
      <c r="BA86" s="4">
        <v>710</v>
      </c>
      <c r="BB86" s="4"/>
      <c r="BC86" s="5">
        <v>110</v>
      </c>
      <c r="BD86" s="4">
        <v>110</v>
      </c>
      <c r="BE86" s="4"/>
      <c r="BF86" s="5">
        <v>0</v>
      </c>
      <c r="BG86" s="4"/>
      <c r="BH86" s="4"/>
      <c r="BI86" s="5">
        <v>0</v>
      </c>
      <c r="BJ86" s="4"/>
      <c r="BK86" s="4"/>
      <c r="BL86" s="5">
        <v>0</v>
      </c>
      <c r="BM86" s="4"/>
      <c r="BN86" s="4"/>
      <c r="BO86" s="5"/>
      <c r="BP86" s="5">
        <v>128330</v>
      </c>
      <c r="BQ86" s="5"/>
      <c r="BR86" s="5"/>
      <c r="BS86" s="5">
        <v>41200</v>
      </c>
      <c r="BT86" s="4">
        <v>41200</v>
      </c>
      <c r="BU86" s="4"/>
      <c r="BV86" s="5"/>
      <c r="BW86" s="10" t="s">
        <v>116</v>
      </c>
      <c r="BX86" s="72">
        <f t="shared" si="3"/>
        <v>427382</v>
      </c>
      <c r="BY86" s="72">
        <f t="shared" si="4"/>
        <v>0</v>
      </c>
      <c r="BZ86" s="73">
        <f t="shared" si="5"/>
        <v>427382</v>
      </c>
    </row>
    <row r="87" spans="1:78" ht="12.75">
      <c r="A87" s="10" t="s">
        <v>117</v>
      </c>
      <c r="B87" s="5"/>
      <c r="C87" s="5"/>
      <c r="D87" s="5"/>
      <c r="E87" s="5">
        <v>900</v>
      </c>
      <c r="F87" s="4"/>
      <c r="G87" s="4">
        <v>900</v>
      </c>
      <c r="H87" s="5">
        <v>2057.2411458429156</v>
      </c>
      <c r="I87" s="4"/>
      <c r="J87" s="4">
        <v>2057.2411458429156</v>
      </c>
      <c r="K87" s="5">
        <v>111.54929577464789</v>
      </c>
      <c r="L87" s="4"/>
      <c r="M87" s="4">
        <v>111.54929577464789</v>
      </c>
      <c r="N87" s="5"/>
      <c r="O87" s="5">
        <v>148426</v>
      </c>
      <c r="P87" s="5">
        <v>3163.6597762817037</v>
      </c>
      <c r="Q87" s="4"/>
      <c r="R87" s="4">
        <v>3163.6597762817037</v>
      </c>
      <c r="S87" s="5">
        <v>484.87179487179486</v>
      </c>
      <c r="T87" s="5">
        <v>5763.211404471232</v>
      </c>
      <c r="U87" s="4"/>
      <c r="V87" s="4">
        <v>5763.211404471232</v>
      </c>
      <c r="W87" s="5">
        <v>81.37058265475532</v>
      </c>
      <c r="X87" s="5">
        <v>53.99254881808839</v>
      </c>
      <c r="Y87" s="5">
        <v>22275.440961713033</v>
      </c>
      <c r="Z87" s="5"/>
      <c r="AA87" s="5"/>
      <c r="AB87" s="5">
        <v>137516.66641911183</v>
      </c>
      <c r="AC87" s="4">
        <v>129828</v>
      </c>
      <c r="AD87" s="4">
        <v>7688.666419111828</v>
      </c>
      <c r="AE87" s="5">
        <v>7528.668052668053</v>
      </c>
      <c r="AF87" s="5">
        <v>267500</v>
      </c>
      <c r="AG87" s="5">
        <v>32.785714285714285</v>
      </c>
      <c r="AH87" s="5">
        <v>35.062744160089295</v>
      </c>
      <c r="AI87" s="4"/>
      <c r="AJ87" s="4">
        <v>35.062744160089295</v>
      </c>
      <c r="AK87" s="5">
        <v>7129.907246808162</v>
      </c>
      <c r="AL87" s="4"/>
      <c r="AM87" s="4">
        <v>7129.907246808162</v>
      </c>
      <c r="AN87" s="5">
        <v>351.3999697652378</v>
      </c>
      <c r="AO87" s="5">
        <v>548.9468293397631</v>
      </c>
      <c r="AP87" s="5">
        <v>2690.9729992091</v>
      </c>
      <c r="AQ87" s="5">
        <v>346.98260239978094</v>
      </c>
      <c r="AR87" s="4"/>
      <c r="AS87" s="4">
        <v>346.98260239978094</v>
      </c>
      <c r="AT87" s="5">
        <v>328.2405609946195</v>
      </c>
      <c r="AU87" s="4"/>
      <c r="AV87" s="4">
        <v>328.2405609946195</v>
      </c>
      <c r="AW87" s="5">
        <v>0</v>
      </c>
      <c r="AX87" s="4"/>
      <c r="AY87" s="4"/>
      <c r="AZ87" s="5">
        <v>8775.187676090203</v>
      </c>
      <c r="BA87" s="4"/>
      <c r="BB87" s="4">
        <v>8775.187676090203</v>
      </c>
      <c r="BC87" s="5">
        <v>3746.3513992356475</v>
      </c>
      <c r="BD87" s="4"/>
      <c r="BE87" s="4">
        <v>3746.3513992356475</v>
      </c>
      <c r="BF87" s="5">
        <v>36599.22212472836</v>
      </c>
      <c r="BG87" s="4"/>
      <c r="BH87" s="4">
        <v>36599.22212472836</v>
      </c>
      <c r="BI87" s="5">
        <v>3563.6945297185607</v>
      </c>
      <c r="BJ87" s="4"/>
      <c r="BK87" s="4">
        <v>3563.6945297185607</v>
      </c>
      <c r="BL87" s="5">
        <v>24576.619205804534</v>
      </c>
      <c r="BM87" s="4"/>
      <c r="BN87" s="4">
        <v>24576.619205804534</v>
      </c>
      <c r="BO87" s="5"/>
      <c r="BP87" s="5">
        <v>145920</v>
      </c>
      <c r="BQ87" s="5"/>
      <c r="BR87" s="5">
        <v>9120</v>
      </c>
      <c r="BS87" s="5">
        <v>67203.27716167184</v>
      </c>
      <c r="BT87" s="4"/>
      <c r="BU87" s="4">
        <v>67203.27716167184</v>
      </c>
      <c r="BV87" s="5"/>
      <c r="BW87" s="10" t="s">
        <v>117</v>
      </c>
      <c r="BX87" s="72">
        <f t="shared" si="3"/>
        <v>700794</v>
      </c>
      <c r="BY87" s="72">
        <f t="shared" si="4"/>
        <v>206037.32274641967</v>
      </c>
      <c r="BZ87" s="73">
        <f t="shared" si="5"/>
        <v>906831.3227464197</v>
      </c>
    </row>
    <row r="88" spans="1:78" ht="12.75">
      <c r="A88" s="10" t="s">
        <v>118</v>
      </c>
      <c r="B88" s="5"/>
      <c r="C88" s="5"/>
      <c r="D88" s="5"/>
      <c r="E88" s="5">
        <v>0</v>
      </c>
      <c r="F88" s="4"/>
      <c r="G88" s="4"/>
      <c r="H88" s="5">
        <v>0</v>
      </c>
      <c r="I88" s="4"/>
      <c r="J88" s="4"/>
      <c r="K88" s="5">
        <v>0</v>
      </c>
      <c r="L88" s="4"/>
      <c r="M88" s="4"/>
      <c r="N88" s="5"/>
      <c r="O88" s="5">
        <v>33698</v>
      </c>
      <c r="P88" s="5">
        <v>0</v>
      </c>
      <c r="Q88" s="4"/>
      <c r="R88" s="4"/>
      <c r="S88" s="5"/>
      <c r="T88" s="5">
        <v>0</v>
      </c>
      <c r="U88" s="4"/>
      <c r="V88" s="4"/>
      <c r="W88" s="5"/>
      <c r="X88" s="5"/>
      <c r="Y88" s="5"/>
      <c r="Z88" s="5"/>
      <c r="AA88" s="5"/>
      <c r="AB88" s="5">
        <v>61590</v>
      </c>
      <c r="AC88" s="4">
        <v>61590</v>
      </c>
      <c r="AD88" s="4"/>
      <c r="AE88" s="5"/>
      <c r="AF88" s="5">
        <v>68190</v>
      </c>
      <c r="AG88" s="5"/>
      <c r="AH88" s="5">
        <v>0</v>
      </c>
      <c r="AI88" s="4"/>
      <c r="AJ88" s="4"/>
      <c r="AK88" s="5">
        <v>1315</v>
      </c>
      <c r="AL88" s="4">
        <v>1315</v>
      </c>
      <c r="AM88" s="4"/>
      <c r="AN88" s="5"/>
      <c r="AO88" s="5"/>
      <c r="AP88" s="5"/>
      <c r="AQ88" s="5">
        <v>165</v>
      </c>
      <c r="AR88" s="4">
        <v>165</v>
      </c>
      <c r="AS88" s="4"/>
      <c r="AT88" s="5">
        <v>60</v>
      </c>
      <c r="AU88" s="4">
        <v>60</v>
      </c>
      <c r="AV88" s="4"/>
      <c r="AW88" s="5">
        <v>125</v>
      </c>
      <c r="AX88" s="4">
        <v>125</v>
      </c>
      <c r="AY88" s="4"/>
      <c r="AZ88" s="5">
        <v>1340</v>
      </c>
      <c r="BA88" s="4">
        <v>1340</v>
      </c>
      <c r="BB88" s="4"/>
      <c r="BC88" s="5">
        <v>1890</v>
      </c>
      <c r="BD88" s="4">
        <v>1890</v>
      </c>
      <c r="BE88" s="4"/>
      <c r="BF88" s="5">
        <v>0</v>
      </c>
      <c r="BG88" s="4"/>
      <c r="BH88" s="4"/>
      <c r="BI88" s="5">
        <v>0</v>
      </c>
      <c r="BJ88" s="4"/>
      <c r="BK88" s="4"/>
      <c r="BL88" s="5">
        <v>30020</v>
      </c>
      <c r="BM88" s="4">
        <v>30020</v>
      </c>
      <c r="BN88" s="4"/>
      <c r="BO88" s="5"/>
      <c r="BP88" s="5">
        <v>81138</v>
      </c>
      <c r="BQ88" s="5"/>
      <c r="BR88" s="5"/>
      <c r="BS88" s="5">
        <v>11385</v>
      </c>
      <c r="BT88" s="4">
        <v>11385</v>
      </c>
      <c r="BU88" s="4"/>
      <c r="BV88" s="5"/>
      <c r="BW88" s="10" t="s">
        <v>118</v>
      </c>
      <c r="BX88" s="72">
        <f t="shared" si="3"/>
        <v>290916</v>
      </c>
      <c r="BY88" s="72">
        <f t="shared" si="4"/>
        <v>0</v>
      </c>
      <c r="BZ88" s="73">
        <f t="shared" si="5"/>
        <v>290916</v>
      </c>
    </row>
    <row r="89" spans="1:78" ht="12.75">
      <c r="A89" s="10" t="s">
        <v>119</v>
      </c>
      <c r="B89" s="5"/>
      <c r="C89" s="5"/>
      <c r="D89" s="5"/>
      <c r="E89" s="5">
        <v>0</v>
      </c>
      <c r="F89" s="4"/>
      <c r="G89" s="4"/>
      <c r="H89" s="5">
        <v>0</v>
      </c>
      <c r="I89" s="4"/>
      <c r="J89" s="4"/>
      <c r="K89" s="5">
        <v>0</v>
      </c>
      <c r="L89" s="4"/>
      <c r="M89" s="4"/>
      <c r="N89" s="5"/>
      <c r="O89" s="5">
        <v>36125</v>
      </c>
      <c r="P89" s="5">
        <v>0</v>
      </c>
      <c r="Q89" s="4"/>
      <c r="R89" s="4"/>
      <c r="S89" s="5"/>
      <c r="T89" s="5">
        <v>3094</v>
      </c>
      <c r="U89" s="4">
        <v>3094</v>
      </c>
      <c r="V89" s="4"/>
      <c r="W89" s="5"/>
      <c r="X89" s="5"/>
      <c r="Y89" s="5"/>
      <c r="Z89" s="5"/>
      <c r="AA89" s="5"/>
      <c r="AB89" s="5">
        <v>33419</v>
      </c>
      <c r="AC89" s="4">
        <v>33419</v>
      </c>
      <c r="AD89" s="4"/>
      <c r="AE89" s="5"/>
      <c r="AF89" s="5">
        <v>3079</v>
      </c>
      <c r="AG89" s="5"/>
      <c r="AH89" s="5">
        <v>0</v>
      </c>
      <c r="AI89" s="4"/>
      <c r="AJ89" s="4"/>
      <c r="AK89" s="5">
        <v>1699</v>
      </c>
      <c r="AL89" s="4">
        <v>1699</v>
      </c>
      <c r="AM89" s="4"/>
      <c r="AN89" s="5"/>
      <c r="AO89" s="5"/>
      <c r="AP89" s="5"/>
      <c r="AQ89" s="5">
        <v>87</v>
      </c>
      <c r="AR89" s="4">
        <v>87</v>
      </c>
      <c r="AS89" s="4"/>
      <c r="AT89" s="5">
        <v>0</v>
      </c>
      <c r="AU89" s="4"/>
      <c r="AV89" s="4"/>
      <c r="AW89" s="5">
        <v>94</v>
      </c>
      <c r="AX89" s="4">
        <v>94</v>
      </c>
      <c r="AY89" s="4"/>
      <c r="AZ89" s="5">
        <v>0</v>
      </c>
      <c r="BA89" s="4"/>
      <c r="BB89" s="4"/>
      <c r="BC89" s="5">
        <v>0</v>
      </c>
      <c r="BD89" s="4"/>
      <c r="BE89" s="4"/>
      <c r="BF89" s="5">
        <v>13966</v>
      </c>
      <c r="BG89" s="4">
        <v>13966</v>
      </c>
      <c r="BH89" s="4"/>
      <c r="BI89" s="5">
        <v>0</v>
      </c>
      <c r="BJ89" s="4"/>
      <c r="BK89" s="4"/>
      <c r="BL89" s="5">
        <v>17180</v>
      </c>
      <c r="BM89" s="4">
        <v>17180</v>
      </c>
      <c r="BN89" s="4"/>
      <c r="BO89" s="5"/>
      <c r="BP89" s="5">
        <v>98135</v>
      </c>
      <c r="BQ89" s="5"/>
      <c r="BR89" s="5"/>
      <c r="BS89" s="5">
        <v>27283</v>
      </c>
      <c r="BT89" s="4">
        <v>27283</v>
      </c>
      <c r="BU89" s="4"/>
      <c r="BV89" s="5"/>
      <c r="BW89" s="10" t="s">
        <v>119</v>
      </c>
      <c r="BX89" s="72">
        <f t="shared" si="3"/>
        <v>234161</v>
      </c>
      <c r="BY89" s="72">
        <f t="shared" si="4"/>
        <v>0</v>
      </c>
      <c r="BZ89" s="73">
        <f t="shared" si="5"/>
        <v>234161</v>
      </c>
    </row>
    <row r="90" spans="1:78" ht="12.75">
      <c r="A90" s="10" t="s">
        <v>120</v>
      </c>
      <c r="B90" s="5"/>
      <c r="C90" s="5"/>
      <c r="D90" s="5"/>
      <c r="E90" s="5">
        <v>136.60714285714286</v>
      </c>
      <c r="F90" s="4"/>
      <c r="G90" s="4">
        <v>136.60714285714286</v>
      </c>
      <c r="H90" s="5">
        <v>212.65851010983752</v>
      </c>
      <c r="I90" s="4"/>
      <c r="J90" s="4">
        <v>212.65851010983752</v>
      </c>
      <c r="K90" s="5">
        <v>6.76056338028169</v>
      </c>
      <c r="L90" s="4"/>
      <c r="M90" s="4">
        <v>6.76056338028169</v>
      </c>
      <c r="N90" s="5"/>
      <c r="O90" s="5">
        <v>47607</v>
      </c>
      <c r="P90" s="5">
        <v>321.9506731119831</v>
      </c>
      <c r="Q90" s="4"/>
      <c r="R90" s="4">
        <v>321.9506731119831</v>
      </c>
      <c r="S90" s="5">
        <v>78.2051282051282</v>
      </c>
      <c r="T90" s="5">
        <v>489.02086744837356</v>
      </c>
      <c r="U90" s="4"/>
      <c r="V90" s="4">
        <v>489.02086744837356</v>
      </c>
      <c r="W90" s="5">
        <v>8.33324109942815</v>
      </c>
      <c r="X90" s="5">
        <v>5.286570743405276</v>
      </c>
      <c r="Y90" s="5">
        <v>1932.1098902811682</v>
      </c>
      <c r="Z90" s="5"/>
      <c r="AA90" s="5"/>
      <c r="AB90" s="5">
        <v>47739.65406726809</v>
      </c>
      <c r="AC90" s="4">
        <v>47090</v>
      </c>
      <c r="AD90" s="4">
        <v>649.6540672680966</v>
      </c>
      <c r="AE90" s="5">
        <v>834.0003261179731</v>
      </c>
      <c r="AF90" s="5">
        <v>54178</v>
      </c>
      <c r="AG90" s="5">
        <v>3</v>
      </c>
      <c r="AH90" s="5">
        <v>2.83759866060751</v>
      </c>
      <c r="AI90" s="4"/>
      <c r="AJ90" s="4">
        <v>2.83759866060751</v>
      </c>
      <c r="AK90" s="5">
        <v>619.9826581121505</v>
      </c>
      <c r="AL90" s="4"/>
      <c r="AM90" s="4">
        <v>619.9826581121505</v>
      </c>
      <c r="AN90" s="5">
        <v>35.92456867956887</v>
      </c>
      <c r="AO90" s="5">
        <v>62.3599105063567</v>
      </c>
      <c r="AP90" s="5">
        <v>210.64999933217132</v>
      </c>
      <c r="AQ90" s="5">
        <v>34.97134006657692</v>
      </c>
      <c r="AR90" s="4"/>
      <c r="AS90" s="4">
        <v>34.97134006657692</v>
      </c>
      <c r="AT90" s="5">
        <v>38.31416478922035</v>
      </c>
      <c r="AU90" s="4"/>
      <c r="AV90" s="4">
        <v>38.31416478922035</v>
      </c>
      <c r="AW90" s="5">
        <v>0</v>
      </c>
      <c r="AX90" s="4"/>
      <c r="AY90" s="4"/>
      <c r="AZ90" s="5">
        <v>866.1888346059172</v>
      </c>
      <c r="BA90" s="4"/>
      <c r="BB90" s="4">
        <v>866.1888346059172</v>
      </c>
      <c r="BC90" s="5">
        <v>361.106099650631</v>
      </c>
      <c r="BD90" s="4"/>
      <c r="BE90" s="4">
        <v>361.106099650631</v>
      </c>
      <c r="BF90" s="5">
        <v>3242.4690752685037</v>
      </c>
      <c r="BG90" s="4"/>
      <c r="BH90" s="4">
        <v>3242.4690752685037</v>
      </c>
      <c r="BI90" s="5">
        <v>332.39709882016564</v>
      </c>
      <c r="BJ90" s="4"/>
      <c r="BK90" s="4">
        <v>332.39709882016564</v>
      </c>
      <c r="BL90" s="5">
        <v>2089.3086116231098</v>
      </c>
      <c r="BM90" s="4"/>
      <c r="BN90" s="4">
        <v>2089.3086116231098</v>
      </c>
      <c r="BO90" s="5"/>
      <c r="BP90" s="5">
        <v>75270</v>
      </c>
      <c r="BQ90" s="5"/>
      <c r="BR90" s="5"/>
      <c r="BS90" s="5">
        <v>5927.425160066385</v>
      </c>
      <c r="BT90" s="4"/>
      <c r="BU90" s="4">
        <v>5927.425160066385</v>
      </c>
      <c r="BV90" s="5"/>
      <c r="BW90" s="10" t="s">
        <v>120</v>
      </c>
      <c r="BX90" s="72">
        <f aca="true" t="shared" si="6" ref="BX90:BX153">B90+C90+D90+F90+I90+L90+O90+Q90+U90+Z90+AA90+AC90+AF90+AI90+AL90+AR90+AU90+AX90+BA90+BD90+BG90+BJ90+BM90+BO90+BP90+BQ90+BR90+BT90+BV90</f>
        <v>224145</v>
      </c>
      <c r="BY90" s="72">
        <f aca="true" t="shared" si="7" ref="BY90:BY153">G90+J90+M90+N90+R90+S90+V90+W90+X90+Y90+AD90+AE90+AG90+AJ90+AM90+AN90+AO90+AP90+AS90+AV90+AY90+BB90+BE90+BH90+BK90+BN90+BU90</f>
        <v>18501.522100804184</v>
      </c>
      <c r="BZ90" s="73">
        <f t="shared" si="5"/>
        <v>242646.5221008042</v>
      </c>
    </row>
    <row r="91" spans="1:78" ht="12.75">
      <c r="A91" s="10" t="s">
        <v>121</v>
      </c>
      <c r="B91" s="5"/>
      <c r="C91" s="5"/>
      <c r="D91" s="5"/>
      <c r="E91" s="5">
        <v>0</v>
      </c>
      <c r="F91" s="4"/>
      <c r="G91" s="4"/>
      <c r="H91" s="5">
        <v>0</v>
      </c>
      <c r="I91" s="4"/>
      <c r="J91" s="4"/>
      <c r="K91" s="5">
        <v>0</v>
      </c>
      <c r="L91" s="4"/>
      <c r="M91" s="4"/>
      <c r="N91" s="5"/>
      <c r="O91" s="5">
        <v>9962</v>
      </c>
      <c r="P91" s="5">
        <v>0</v>
      </c>
      <c r="Q91" s="4"/>
      <c r="R91" s="4"/>
      <c r="S91" s="5"/>
      <c r="T91" s="5">
        <v>288</v>
      </c>
      <c r="U91" s="4">
        <v>288</v>
      </c>
      <c r="V91" s="4"/>
      <c r="W91" s="5"/>
      <c r="X91" s="5"/>
      <c r="Y91" s="5"/>
      <c r="Z91" s="5"/>
      <c r="AA91" s="5"/>
      <c r="AB91" s="5">
        <v>5973</v>
      </c>
      <c r="AC91" s="4">
        <v>5973</v>
      </c>
      <c r="AD91" s="4"/>
      <c r="AE91" s="5"/>
      <c r="AF91" s="5"/>
      <c r="AG91" s="5"/>
      <c r="AH91" s="5">
        <v>0</v>
      </c>
      <c r="AI91" s="4"/>
      <c r="AJ91" s="4"/>
      <c r="AK91" s="5">
        <v>551</v>
      </c>
      <c r="AL91" s="4">
        <v>551</v>
      </c>
      <c r="AM91" s="4"/>
      <c r="AN91" s="5"/>
      <c r="AO91" s="5"/>
      <c r="AP91" s="5"/>
      <c r="AQ91" s="5">
        <v>29</v>
      </c>
      <c r="AR91" s="4">
        <v>29</v>
      </c>
      <c r="AS91" s="4"/>
      <c r="AT91" s="5">
        <v>0</v>
      </c>
      <c r="AU91" s="4"/>
      <c r="AV91" s="4"/>
      <c r="AW91" s="5">
        <v>39</v>
      </c>
      <c r="AX91" s="4">
        <v>39</v>
      </c>
      <c r="AY91" s="4"/>
      <c r="AZ91" s="5">
        <v>0</v>
      </c>
      <c r="BA91" s="4"/>
      <c r="BB91" s="4"/>
      <c r="BC91" s="5">
        <v>0</v>
      </c>
      <c r="BD91" s="4"/>
      <c r="BE91" s="4"/>
      <c r="BF91" s="5">
        <v>1536</v>
      </c>
      <c r="BG91" s="4">
        <v>1536</v>
      </c>
      <c r="BH91" s="4"/>
      <c r="BI91" s="5">
        <v>0</v>
      </c>
      <c r="BJ91" s="4"/>
      <c r="BK91" s="4"/>
      <c r="BL91" s="5">
        <v>0</v>
      </c>
      <c r="BM91" s="4"/>
      <c r="BN91" s="4"/>
      <c r="BO91" s="5"/>
      <c r="BP91" s="5">
        <v>65415</v>
      </c>
      <c r="BQ91" s="5"/>
      <c r="BR91" s="5"/>
      <c r="BS91" s="5">
        <v>5365</v>
      </c>
      <c r="BT91" s="4">
        <v>5365</v>
      </c>
      <c r="BU91" s="4"/>
      <c r="BV91" s="5"/>
      <c r="BW91" s="10" t="s">
        <v>121</v>
      </c>
      <c r="BX91" s="72">
        <f t="shared" si="6"/>
        <v>89158</v>
      </c>
      <c r="BY91" s="72">
        <f t="shared" si="7"/>
        <v>0</v>
      </c>
      <c r="BZ91" s="73">
        <f t="shared" si="5"/>
        <v>89158</v>
      </c>
    </row>
    <row r="92" spans="1:78" ht="12.75">
      <c r="A92" s="10" t="s">
        <v>122</v>
      </c>
      <c r="B92" s="5"/>
      <c r="C92" s="5"/>
      <c r="D92" s="5"/>
      <c r="E92" s="5">
        <v>2.265486725663717</v>
      </c>
      <c r="F92" s="4"/>
      <c r="G92" s="4">
        <v>2.265486725663717</v>
      </c>
      <c r="H92" s="5">
        <v>871.5534142885238</v>
      </c>
      <c r="I92" s="4"/>
      <c r="J92" s="4">
        <v>871.5534142885238</v>
      </c>
      <c r="K92" s="5">
        <v>104.99235598830393</v>
      </c>
      <c r="L92" s="4"/>
      <c r="M92" s="4">
        <v>104.99235598830393</v>
      </c>
      <c r="N92" s="5"/>
      <c r="O92" s="5">
        <v>32090</v>
      </c>
      <c r="P92" s="5">
        <v>1291.2604609172693</v>
      </c>
      <c r="Q92" s="4"/>
      <c r="R92" s="4">
        <v>1291.2604609172693</v>
      </c>
      <c r="S92" s="5"/>
      <c r="T92" s="5">
        <v>1853.3259555726552</v>
      </c>
      <c r="U92" s="4"/>
      <c r="V92" s="4">
        <v>1853.3259555726552</v>
      </c>
      <c r="W92" s="5">
        <v>20.864167135926458</v>
      </c>
      <c r="X92" s="5">
        <v>20.71869322337898</v>
      </c>
      <c r="Y92" s="5">
        <v>9293.419761459149</v>
      </c>
      <c r="Z92" s="5"/>
      <c r="AA92" s="5"/>
      <c r="AB92" s="5">
        <v>41314.10722315941</v>
      </c>
      <c r="AC92" s="4">
        <v>39450</v>
      </c>
      <c r="AD92" s="4">
        <v>1864.1072231594112</v>
      </c>
      <c r="AE92" s="5">
        <v>1477.3511328222958</v>
      </c>
      <c r="AF92" s="5">
        <v>40585</v>
      </c>
      <c r="AG92" s="5">
        <v>109.03494587550004</v>
      </c>
      <c r="AH92" s="5">
        <v>24.024373757310197</v>
      </c>
      <c r="AI92" s="4"/>
      <c r="AJ92" s="4">
        <v>24.024373757310197</v>
      </c>
      <c r="AK92" s="5">
        <v>1755.5511976979449</v>
      </c>
      <c r="AL92" s="4">
        <v>180</v>
      </c>
      <c r="AM92" s="4">
        <v>1575.5511976979449</v>
      </c>
      <c r="AN92" s="5">
        <v>71.79462412077629</v>
      </c>
      <c r="AO92" s="5">
        <v>166.19580693282293</v>
      </c>
      <c r="AP92" s="5">
        <v>967.4133588920671</v>
      </c>
      <c r="AQ92" s="5">
        <v>23.209404657094705</v>
      </c>
      <c r="AR92" s="4"/>
      <c r="AS92" s="4">
        <v>23.209404657094705</v>
      </c>
      <c r="AT92" s="5">
        <v>70.17284095286864</v>
      </c>
      <c r="AU92" s="4"/>
      <c r="AV92" s="4">
        <v>70.17284095286864</v>
      </c>
      <c r="AW92" s="5">
        <v>0</v>
      </c>
      <c r="AX92" s="4"/>
      <c r="AY92" s="4"/>
      <c r="AZ92" s="5">
        <v>2626.91355019123</v>
      </c>
      <c r="BA92" s="4">
        <v>360</v>
      </c>
      <c r="BB92" s="4">
        <v>2266.91355019123</v>
      </c>
      <c r="BC92" s="5">
        <v>2868.676453540307</v>
      </c>
      <c r="BD92" s="4">
        <v>1255</v>
      </c>
      <c r="BE92" s="4">
        <v>1613.6764535403072</v>
      </c>
      <c r="BF92" s="5">
        <v>11529.783756733872</v>
      </c>
      <c r="BG92" s="4"/>
      <c r="BH92" s="4">
        <v>11529.783756733872</v>
      </c>
      <c r="BI92" s="5">
        <v>2959.361797322288</v>
      </c>
      <c r="BJ92" s="4"/>
      <c r="BK92" s="4">
        <v>2959.361797322288</v>
      </c>
      <c r="BL92" s="5">
        <v>4134.061501170709</v>
      </c>
      <c r="BM92" s="4"/>
      <c r="BN92" s="4">
        <v>4134.061501170709</v>
      </c>
      <c r="BO92" s="5"/>
      <c r="BP92" s="5">
        <v>120260</v>
      </c>
      <c r="BQ92" s="5"/>
      <c r="BR92" s="5"/>
      <c r="BS92" s="5">
        <v>21946.165197236583</v>
      </c>
      <c r="BT92" s="4">
        <v>6880</v>
      </c>
      <c r="BU92" s="4">
        <v>15066.165197236583</v>
      </c>
      <c r="BV92" s="5"/>
      <c r="BW92" s="10" t="s">
        <v>122</v>
      </c>
      <c r="BX92" s="72">
        <f t="shared" si="6"/>
        <v>241060</v>
      </c>
      <c r="BY92" s="72">
        <f t="shared" si="7"/>
        <v>57377.21746037394</v>
      </c>
      <c r="BZ92" s="73">
        <f t="shared" si="5"/>
        <v>298437.21746037394</v>
      </c>
    </row>
    <row r="93" spans="1:78" ht="12.75">
      <c r="A93" s="10" t="s">
        <v>123</v>
      </c>
      <c r="B93" s="5"/>
      <c r="C93" s="5"/>
      <c r="D93" s="5"/>
      <c r="E93" s="5">
        <v>353.5714285714286</v>
      </c>
      <c r="F93" s="4"/>
      <c r="G93" s="4">
        <v>353.5714285714286</v>
      </c>
      <c r="H93" s="5">
        <v>496.70638644089973</v>
      </c>
      <c r="I93" s="4"/>
      <c r="J93" s="4">
        <v>496.70638644089973</v>
      </c>
      <c r="K93" s="5">
        <v>23.098591549295776</v>
      </c>
      <c r="L93" s="4"/>
      <c r="M93" s="4">
        <v>23.098591549295776</v>
      </c>
      <c r="N93" s="5"/>
      <c r="O93" s="5">
        <v>42087</v>
      </c>
      <c r="P93" s="5">
        <v>871.8260650164614</v>
      </c>
      <c r="Q93" s="4"/>
      <c r="R93" s="4">
        <v>871.8260650164614</v>
      </c>
      <c r="S93" s="5">
        <v>151.1965811965812</v>
      </c>
      <c r="T93" s="5">
        <v>1438.2403388065136</v>
      </c>
      <c r="U93" s="4"/>
      <c r="V93" s="4">
        <v>1438.2403388065136</v>
      </c>
      <c r="W93" s="5">
        <v>22.928518723482753</v>
      </c>
      <c r="X93" s="5">
        <v>15.09232613908873</v>
      </c>
      <c r="Y93" s="5">
        <v>5620.747401740702</v>
      </c>
      <c r="Z93" s="5"/>
      <c r="AA93" s="5"/>
      <c r="AB93" s="5">
        <v>43484.23475880097</v>
      </c>
      <c r="AC93" s="4">
        <v>41483</v>
      </c>
      <c r="AD93" s="4">
        <v>2001.2347588009727</v>
      </c>
      <c r="AE93" s="5">
        <v>1845.035465329583</v>
      </c>
      <c r="AF93" s="5">
        <v>56751</v>
      </c>
      <c r="AG93" s="5">
        <v>9</v>
      </c>
      <c r="AH93" s="5">
        <v>7.6154030136331015</v>
      </c>
      <c r="AI93" s="4"/>
      <c r="AJ93" s="4">
        <v>7.6154030136331015</v>
      </c>
      <c r="AK93" s="5">
        <v>1847.4917304812097</v>
      </c>
      <c r="AL93" s="4"/>
      <c r="AM93" s="4">
        <v>1847.4917304812097</v>
      </c>
      <c r="AN93" s="5">
        <v>93.11672150888316</v>
      </c>
      <c r="AO93" s="5">
        <v>151.1331800425928</v>
      </c>
      <c r="AP93" s="5">
        <v>628.9417140586526</v>
      </c>
      <c r="AQ93" s="5">
        <v>91.172686207668</v>
      </c>
      <c r="AR93" s="4"/>
      <c r="AS93" s="4">
        <v>91.172686207668</v>
      </c>
      <c r="AT93" s="5">
        <v>101.85768754537824</v>
      </c>
      <c r="AU93" s="4"/>
      <c r="AV93" s="4">
        <v>101.85768754537824</v>
      </c>
      <c r="AW93" s="5">
        <v>0</v>
      </c>
      <c r="AX93" s="4"/>
      <c r="AY93" s="4"/>
      <c r="AZ93" s="5">
        <v>2310.8579150319333</v>
      </c>
      <c r="BA93" s="4"/>
      <c r="BB93" s="4">
        <v>2310.8579150319333</v>
      </c>
      <c r="BC93" s="5">
        <v>953.2927290006046</v>
      </c>
      <c r="BD93" s="4"/>
      <c r="BE93" s="4">
        <v>953.2927290006046</v>
      </c>
      <c r="BF93" s="5">
        <v>9273.442955832568</v>
      </c>
      <c r="BG93" s="4"/>
      <c r="BH93" s="4">
        <v>9273.442955832568</v>
      </c>
      <c r="BI93" s="5">
        <v>948.4047623652882</v>
      </c>
      <c r="BJ93" s="4"/>
      <c r="BK93" s="4">
        <v>948.4047623652882</v>
      </c>
      <c r="BL93" s="5">
        <v>6335.422052045835</v>
      </c>
      <c r="BM93" s="4"/>
      <c r="BN93" s="4">
        <v>6335.422052045835</v>
      </c>
      <c r="BO93" s="5"/>
      <c r="BP93" s="5">
        <v>47130</v>
      </c>
      <c r="BQ93" s="5"/>
      <c r="BR93" s="5"/>
      <c r="BS93" s="5">
        <v>17383.56221186045</v>
      </c>
      <c r="BT93" s="4"/>
      <c r="BU93" s="4">
        <v>17383.56221186045</v>
      </c>
      <c r="BV93" s="5"/>
      <c r="BW93" s="10" t="s">
        <v>123</v>
      </c>
      <c r="BX93" s="72">
        <f t="shared" si="6"/>
        <v>187451</v>
      </c>
      <c r="BY93" s="72">
        <f t="shared" si="7"/>
        <v>52974.989611309706</v>
      </c>
      <c r="BZ93" s="73">
        <f t="shared" si="5"/>
        <v>240425.98961130972</v>
      </c>
    </row>
    <row r="94" spans="1:78" ht="12.75">
      <c r="A94" s="10" t="s">
        <v>124</v>
      </c>
      <c r="B94" s="5"/>
      <c r="C94" s="5"/>
      <c r="D94" s="5"/>
      <c r="E94" s="5">
        <v>3310</v>
      </c>
      <c r="F94" s="4">
        <v>3310</v>
      </c>
      <c r="G94" s="4"/>
      <c r="H94" s="5">
        <v>0</v>
      </c>
      <c r="I94" s="4"/>
      <c r="J94" s="4"/>
      <c r="K94" s="5">
        <v>0</v>
      </c>
      <c r="L94" s="4"/>
      <c r="M94" s="4"/>
      <c r="N94" s="5"/>
      <c r="O94" s="5">
        <v>36295</v>
      </c>
      <c r="P94" s="5">
        <v>0</v>
      </c>
      <c r="Q94" s="4"/>
      <c r="R94" s="4"/>
      <c r="S94" s="5"/>
      <c r="T94" s="5">
        <v>0</v>
      </c>
      <c r="U94" s="4"/>
      <c r="V94" s="4"/>
      <c r="W94" s="5"/>
      <c r="X94" s="5"/>
      <c r="Y94" s="5"/>
      <c r="Z94" s="5"/>
      <c r="AA94" s="5"/>
      <c r="AB94" s="5">
        <v>75350</v>
      </c>
      <c r="AC94" s="4">
        <v>75350</v>
      </c>
      <c r="AD94" s="4"/>
      <c r="AE94" s="5"/>
      <c r="AF94" s="5">
        <v>144221</v>
      </c>
      <c r="AG94" s="5"/>
      <c r="AH94" s="5">
        <v>0</v>
      </c>
      <c r="AI94" s="4"/>
      <c r="AJ94" s="4"/>
      <c r="AK94" s="5">
        <v>2065</v>
      </c>
      <c r="AL94" s="4">
        <v>2065</v>
      </c>
      <c r="AM94" s="4"/>
      <c r="AN94" s="5"/>
      <c r="AO94" s="5"/>
      <c r="AP94" s="5"/>
      <c r="AQ94" s="5">
        <v>0</v>
      </c>
      <c r="AR94" s="4"/>
      <c r="AS94" s="4"/>
      <c r="AT94" s="5">
        <v>0</v>
      </c>
      <c r="AU94" s="4"/>
      <c r="AV94" s="4"/>
      <c r="AW94" s="5">
        <v>0</v>
      </c>
      <c r="AX94" s="4"/>
      <c r="AY94" s="4"/>
      <c r="AZ94" s="5">
        <v>1075</v>
      </c>
      <c r="BA94" s="4">
        <v>1075</v>
      </c>
      <c r="BB94" s="4"/>
      <c r="BC94" s="5">
        <v>1570</v>
      </c>
      <c r="BD94" s="4">
        <v>1570</v>
      </c>
      <c r="BE94" s="4"/>
      <c r="BF94" s="5">
        <v>0</v>
      </c>
      <c r="BG94" s="4"/>
      <c r="BH94" s="4"/>
      <c r="BI94" s="5">
        <v>0</v>
      </c>
      <c r="BJ94" s="4"/>
      <c r="BK94" s="4"/>
      <c r="BL94" s="5">
        <v>2090</v>
      </c>
      <c r="BM94" s="4">
        <v>2090</v>
      </c>
      <c r="BN94" s="4"/>
      <c r="BO94" s="5"/>
      <c r="BP94" s="5">
        <v>155800</v>
      </c>
      <c r="BQ94" s="5"/>
      <c r="BR94" s="5"/>
      <c r="BS94" s="5">
        <v>15460</v>
      </c>
      <c r="BT94" s="4">
        <v>15460</v>
      </c>
      <c r="BU94" s="4"/>
      <c r="BV94" s="5"/>
      <c r="BW94" s="10" t="s">
        <v>124</v>
      </c>
      <c r="BX94" s="72">
        <f t="shared" si="6"/>
        <v>437236</v>
      </c>
      <c r="BY94" s="72">
        <f t="shared" si="7"/>
        <v>0</v>
      </c>
      <c r="BZ94" s="73">
        <f t="shared" si="5"/>
        <v>437236</v>
      </c>
    </row>
    <row r="95" spans="1:78" ht="12.75">
      <c r="A95" s="10" t="s">
        <v>125</v>
      </c>
      <c r="B95" s="5"/>
      <c r="C95" s="5"/>
      <c r="D95" s="5"/>
      <c r="E95" s="5">
        <v>20</v>
      </c>
      <c r="F95" s="4"/>
      <c r="G95" s="4">
        <v>20</v>
      </c>
      <c r="H95" s="5">
        <v>922.3083812502878</v>
      </c>
      <c r="I95" s="4"/>
      <c r="J95" s="4">
        <v>922.3083812502878</v>
      </c>
      <c r="K95" s="5">
        <v>2.818181818181818</v>
      </c>
      <c r="L95" s="4"/>
      <c r="M95" s="4">
        <v>2.818181818181818</v>
      </c>
      <c r="N95" s="5"/>
      <c r="O95" s="5">
        <v>69070</v>
      </c>
      <c r="P95" s="5">
        <v>814.931097460329</v>
      </c>
      <c r="Q95" s="4"/>
      <c r="R95" s="4">
        <v>814.931097460329</v>
      </c>
      <c r="S95" s="5">
        <v>71.19565217391305</v>
      </c>
      <c r="T95" s="5">
        <v>1849.6228088481348</v>
      </c>
      <c r="U95" s="4">
        <v>720</v>
      </c>
      <c r="V95" s="4">
        <v>1129.6228088481348</v>
      </c>
      <c r="W95" s="5">
        <v>12.994613572667353</v>
      </c>
      <c r="X95" s="5">
        <v>13.331344063078712</v>
      </c>
      <c r="Y95" s="5">
        <v>4325.143174078736</v>
      </c>
      <c r="Z95" s="5"/>
      <c r="AA95" s="5"/>
      <c r="AB95" s="5">
        <v>108556.47311214384</v>
      </c>
      <c r="AC95" s="4">
        <v>106800</v>
      </c>
      <c r="AD95" s="4">
        <v>1756.4731121438379</v>
      </c>
      <c r="AE95" s="5">
        <v>1166.206402293359</v>
      </c>
      <c r="AF95" s="5">
        <v>165080</v>
      </c>
      <c r="AG95" s="5">
        <v>31.388716062408893</v>
      </c>
      <c r="AH95" s="5">
        <v>17.60516494999254</v>
      </c>
      <c r="AI95" s="4"/>
      <c r="AJ95" s="4">
        <v>17.60516494999254</v>
      </c>
      <c r="AK95" s="5">
        <v>1680.4311692477572</v>
      </c>
      <c r="AL95" s="4">
        <v>580</v>
      </c>
      <c r="AM95" s="4">
        <v>1100.4311692477572</v>
      </c>
      <c r="AN95" s="5">
        <v>108.9800148305303</v>
      </c>
      <c r="AO95" s="5">
        <v>104.29495300568804</v>
      </c>
      <c r="AP95" s="5">
        <v>309.3660207449013</v>
      </c>
      <c r="AQ95" s="5">
        <v>260.4124857387011</v>
      </c>
      <c r="AR95" s="4">
        <v>220</v>
      </c>
      <c r="AS95" s="4">
        <v>40.41248573870109</v>
      </c>
      <c r="AT95" s="5">
        <v>36.13040143615846</v>
      </c>
      <c r="AU95" s="4"/>
      <c r="AV95" s="4">
        <v>36.13040143615846</v>
      </c>
      <c r="AW95" s="5">
        <v>80</v>
      </c>
      <c r="AX95" s="4">
        <v>80</v>
      </c>
      <c r="AY95" s="4"/>
      <c r="AZ95" s="5">
        <v>2222.0955878521368</v>
      </c>
      <c r="BA95" s="4">
        <v>260</v>
      </c>
      <c r="BB95" s="4">
        <v>1962.0955878521368</v>
      </c>
      <c r="BC95" s="5">
        <v>1153.3687904901842</v>
      </c>
      <c r="BD95" s="4">
        <v>160</v>
      </c>
      <c r="BE95" s="4">
        <v>993.3687904901842</v>
      </c>
      <c r="BF95" s="5">
        <v>5455.801049635721</v>
      </c>
      <c r="BG95" s="4"/>
      <c r="BH95" s="4">
        <v>5455.801049635721</v>
      </c>
      <c r="BI95" s="5">
        <v>1405.3064951442611</v>
      </c>
      <c r="BJ95" s="4"/>
      <c r="BK95" s="4">
        <v>1405.3064951442611</v>
      </c>
      <c r="BL95" s="5">
        <v>290650.0556493522</v>
      </c>
      <c r="BM95" s="4">
        <v>288360</v>
      </c>
      <c r="BN95" s="4">
        <v>2290.055649352179</v>
      </c>
      <c r="BO95" s="5">
        <v>60</v>
      </c>
      <c r="BP95" s="5">
        <v>226570</v>
      </c>
      <c r="BQ95" s="5"/>
      <c r="BR95" s="5"/>
      <c r="BS95" s="5">
        <v>9724.738773370447</v>
      </c>
      <c r="BT95" s="4"/>
      <c r="BU95" s="4">
        <v>9724.738773370447</v>
      </c>
      <c r="BV95" s="5"/>
      <c r="BW95" s="10" t="s">
        <v>125</v>
      </c>
      <c r="BX95" s="72">
        <f t="shared" si="6"/>
        <v>857960</v>
      </c>
      <c r="BY95" s="72">
        <f t="shared" si="7"/>
        <v>33815.000039563594</v>
      </c>
      <c r="BZ95" s="73">
        <f t="shared" si="5"/>
        <v>891775.0000395636</v>
      </c>
    </row>
    <row r="96" spans="1:78" ht="12.75">
      <c r="A96" s="10" t="s">
        <v>126</v>
      </c>
      <c r="B96" s="5"/>
      <c r="C96" s="5"/>
      <c r="D96" s="5"/>
      <c r="E96" s="5">
        <v>0</v>
      </c>
      <c r="F96" s="4"/>
      <c r="G96" s="4"/>
      <c r="H96" s="5">
        <v>0</v>
      </c>
      <c r="I96" s="4"/>
      <c r="J96" s="4"/>
      <c r="K96" s="5">
        <v>0</v>
      </c>
      <c r="L96" s="4"/>
      <c r="M96" s="4"/>
      <c r="N96" s="5"/>
      <c r="O96" s="5">
        <v>39470</v>
      </c>
      <c r="P96" s="5">
        <v>0</v>
      </c>
      <c r="Q96" s="4"/>
      <c r="R96" s="4"/>
      <c r="S96" s="5"/>
      <c r="T96" s="5">
        <v>580</v>
      </c>
      <c r="U96" s="4">
        <v>580</v>
      </c>
      <c r="V96" s="4"/>
      <c r="W96" s="5"/>
      <c r="X96" s="5"/>
      <c r="Y96" s="5"/>
      <c r="Z96" s="5"/>
      <c r="AA96" s="5"/>
      <c r="AB96" s="5">
        <v>45740</v>
      </c>
      <c r="AC96" s="4">
        <v>45740</v>
      </c>
      <c r="AD96" s="4"/>
      <c r="AE96" s="5"/>
      <c r="AF96" s="5">
        <v>70350</v>
      </c>
      <c r="AG96" s="5"/>
      <c r="AH96" s="5">
        <v>0</v>
      </c>
      <c r="AI96" s="4"/>
      <c r="AJ96" s="4"/>
      <c r="AK96" s="5">
        <v>1280</v>
      </c>
      <c r="AL96" s="4">
        <v>1280</v>
      </c>
      <c r="AM96" s="4"/>
      <c r="AN96" s="5"/>
      <c r="AO96" s="5"/>
      <c r="AP96" s="5"/>
      <c r="AQ96" s="5">
        <v>85</v>
      </c>
      <c r="AR96" s="4">
        <v>85</v>
      </c>
      <c r="AS96" s="4"/>
      <c r="AT96" s="5">
        <v>0</v>
      </c>
      <c r="AU96" s="4"/>
      <c r="AV96" s="4"/>
      <c r="AW96" s="5">
        <v>95</v>
      </c>
      <c r="AX96" s="4">
        <v>95</v>
      </c>
      <c r="AY96" s="4"/>
      <c r="AZ96" s="5">
        <v>0</v>
      </c>
      <c r="BA96" s="4"/>
      <c r="BB96" s="4"/>
      <c r="BC96" s="5">
        <v>0</v>
      </c>
      <c r="BD96" s="4"/>
      <c r="BE96" s="4"/>
      <c r="BF96" s="5">
        <v>0</v>
      </c>
      <c r="BG96" s="4"/>
      <c r="BH96" s="4"/>
      <c r="BI96" s="5">
        <v>0</v>
      </c>
      <c r="BJ96" s="4"/>
      <c r="BK96" s="4"/>
      <c r="BL96" s="5">
        <v>17500</v>
      </c>
      <c r="BM96" s="4">
        <v>17500</v>
      </c>
      <c r="BN96" s="4"/>
      <c r="BO96" s="5"/>
      <c r="BP96" s="5">
        <v>204890</v>
      </c>
      <c r="BQ96" s="5"/>
      <c r="BR96" s="5"/>
      <c r="BS96" s="5">
        <v>21415</v>
      </c>
      <c r="BT96" s="4">
        <v>21415</v>
      </c>
      <c r="BU96" s="4"/>
      <c r="BV96" s="5"/>
      <c r="BW96" s="10" t="s">
        <v>126</v>
      </c>
      <c r="BX96" s="72">
        <f t="shared" si="6"/>
        <v>401405</v>
      </c>
      <c r="BY96" s="72">
        <f t="shared" si="7"/>
        <v>0</v>
      </c>
      <c r="BZ96" s="73">
        <f t="shared" si="5"/>
        <v>401405</v>
      </c>
    </row>
    <row r="97" spans="1:78" ht="12.75">
      <c r="A97" s="10" t="s">
        <v>127</v>
      </c>
      <c r="B97" s="5"/>
      <c r="C97" s="5"/>
      <c r="D97" s="5"/>
      <c r="E97" s="5">
        <v>0.07079646017699115</v>
      </c>
      <c r="F97" s="4"/>
      <c r="G97" s="4">
        <v>0.07079646017699115</v>
      </c>
      <c r="H97" s="5">
        <v>41.89013745669889</v>
      </c>
      <c r="I97" s="4"/>
      <c r="J97" s="4">
        <v>41.89013745669889</v>
      </c>
      <c r="K97" s="5">
        <v>2.430647291941876</v>
      </c>
      <c r="L97" s="4"/>
      <c r="M97" s="4">
        <v>2.430647291941876</v>
      </c>
      <c r="N97" s="5"/>
      <c r="O97" s="5">
        <v>12254</v>
      </c>
      <c r="P97" s="5">
        <v>61.88818798399615</v>
      </c>
      <c r="Q97" s="4"/>
      <c r="R97" s="4">
        <v>61.88818798399615</v>
      </c>
      <c r="S97" s="5"/>
      <c r="T97" s="5">
        <v>91.73215420072113</v>
      </c>
      <c r="U97" s="4"/>
      <c r="V97" s="4">
        <v>91.73215420072113</v>
      </c>
      <c r="W97" s="5">
        <v>2.1947491889640154</v>
      </c>
      <c r="X97" s="5">
        <v>1.5887770765819547</v>
      </c>
      <c r="Y97" s="5">
        <v>417.69274048550955</v>
      </c>
      <c r="Z97" s="5"/>
      <c r="AA97" s="5"/>
      <c r="AB97" s="5">
        <v>12479.71782798276</v>
      </c>
      <c r="AC97" s="4">
        <v>12345</v>
      </c>
      <c r="AD97" s="4">
        <v>134.71782798276035</v>
      </c>
      <c r="AE97" s="5">
        <v>52.59253428155999</v>
      </c>
      <c r="AF97" s="5">
        <v>7436</v>
      </c>
      <c r="AG97" s="5">
        <v>5.802027221488163</v>
      </c>
      <c r="AH97" s="5">
        <v>1.614190121652808</v>
      </c>
      <c r="AI97" s="4"/>
      <c r="AJ97" s="4">
        <v>1.614190121652808</v>
      </c>
      <c r="AK97" s="5">
        <v>209.24441127501427</v>
      </c>
      <c r="AL97" s="4">
        <v>150</v>
      </c>
      <c r="AM97" s="4">
        <v>59.24441127501426</v>
      </c>
      <c r="AN97" s="5">
        <v>5.33602507121042</v>
      </c>
      <c r="AO97" s="5">
        <v>8.281798055294031</v>
      </c>
      <c r="AP97" s="5">
        <v>32.21470116910193</v>
      </c>
      <c r="AQ97" s="5">
        <v>0.6332427299909764</v>
      </c>
      <c r="AR97" s="4"/>
      <c r="AS97" s="4">
        <v>0.6332427299909764</v>
      </c>
      <c r="AT97" s="5">
        <v>32.53370053360601</v>
      </c>
      <c r="AU97" s="4">
        <v>30</v>
      </c>
      <c r="AV97" s="4">
        <v>2.533700533606007</v>
      </c>
      <c r="AW97" s="5">
        <v>0</v>
      </c>
      <c r="AX97" s="4"/>
      <c r="AY97" s="4"/>
      <c r="AZ97" s="5">
        <v>329.8971447081465</v>
      </c>
      <c r="BA97" s="4">
        <v>220</v>
      </c>
      <c r="BB97" s="4">
        <v>109.89714470814654</v>
      </c>
      <c r="BC97" s="5">
        <v>101.3775305152509</v>
      </c>
      <c r="BD97" s="4">
        <v>25</v>
      </c>
      <c r="BE97" s="4">
        <v>76.3775305152509</v>
      </c>
      <c r="BF97" s="5">
        <v>578.3592289333662</v>
      </c>
      <c r="BG97" s="4"/>
      <c r="BH97" s="4">
        <v>578.3592289333662</v>
      </c>
      <c r="BI97" s="5">
        <v>132.47213725006432</v>
      </c>
      <c r="BJ97" s="4"/>
      <c r="BK97" s="4">
        <v>132.47213725006432</v>
      </c>
      <c r="BL97" s="5">
        <v>225.40778922015994</v>
      </c>
      <c r="BM97" s="4"/>
      <c r="BN97" s="4">
        <v>225.40778922015994</v>
      </c>
      <c r="BO97" s="5"/>
      <c r="BP97" s="5">
        <v>21240</v>
      </c>
      <c r="BQ97" s="5"/>
      <c r="BR97" s="5"/>
      <c r="BS97" s="5">
        <v>3369.2511614708264</v>
      </c>
      <c r="BT97" s="4">
        <v>2660</v>
      </c>
      <c r="BU97" s="4">
        <v>709.2511614708263</v>
      </c>
      <c r="BV97" s="5"/>
      <c r="BW97" s="10" t="s">
        <v>127</v>
      </c>
      <c r="BX97" s="72">
        <f t="shared" si="6"/>
        <v>56360</v>
      </c>
      <c r="BY97" s="72">
        <f t="shared" si="7"/>
        <v>2754.223640684084</v>
      </c>
      <c r="BZ97" s="73">
        <f t="shared" si="5"/>
        <v>59114.22364068408</v>
      </c>
    </row>
    <row r="98" spans="1:78" ht="12.75">
      <c r="A98" s="10" t="s">
        <v>128</v>
      </c>
      <c r="B98" s="5"/>
      <c r="C98" s="5"/>
      <c r="D98" s="5"/>
      <c r="E98" s="5">
        <v>0</v>
      </c>
      <c r="F98" s="4"/>
      <c r="G98" s="4"/>
      <c r="H98" s="5">
        <v>0</v>
      </c>
      <c r="I98" s="4"/>
      <c r="J98" s="4"/>
      <c r="K98" s="5">
        <v>0</v>
      </c>
      <c r="L98" s="4"/>
      <c r="M98" s="4"/>
      <c r="N98" s="5"/>
      <c r="O98" s="5">
        <v>377533</v>
      </c>
      <c r="P98" s="5">
        <v>0</v>
      </c>
      <c r="Q98" s="4"/>
      <c r="R98" s="4"/>
      <c r="S98" s="5"/>
      <c r="T98" s="5">
        <v>580</v>
      </c>
      <c r="U98" s="4">
        <v>580</v>
      </c>
      <c r="V98" s="4"/>
      <c r="W98" s="5"/>
      <c r="X98" s="5"/>
      <c r="Y98" s="5"/>
      <c r="Z98" s="5"/>
      <c r="AA98" s="5"/>
      <c r="AB98" s="5">
        <v>581954</v>
      </c>
      <c r="AC98" s="4">
        <v>581954</v>
      </c>
      <c r="AD98" s="4"/>
      <c r="AE98" s="5"/>
      <c r="AF98" s="5">
        <v>967792</v>
      </c>
      <c r="AG98" s="5"/>
      <c r="AH98" s="5">
        <v>20</v>
      </c>
      <c r="AI98" s="4">
        <v>20</v>
      </c>
      <c r="AJ98" s="4"/>
      <c r="AK98" s="5">
        <v>12756</v>
      </c>
      <c r="AL98" s="4">
        <v>12756</v>
      </c>
      <c r="AM98" s="4"/>
      <c r="AN98" s="5"/>
      <c r="AO98" s="5"/>
      <c r="AP98" s="5"/>
      <c r="AQ98" s="5">
        <v>243</v>
      </c>
      <c r="AR98" s="4">
        <v>243</v>
      </c>
      <c r="AS98" s="4"/>
      <c r="AT98" s="5">
        <v>0</v>
      </c>
      <c r="AU98" s="4"/>
      <c r="AV98" s="4"/>
      <c r="AW98" s="5">
        <v>124</v>
      </c>
      <c r="AX98" s="4">
        <v>124</v>
      </c>
      <c r="AY98" s="4"/>
      <c r="AZ98" s="5">
        <v>8746</v>
      </c>
      <c r="BA98" s="4">
        <v>8746</v>
      </c>
      <c r="BB98" s="4"/>
      <c r="BC98" s="5">
        <v>4638</v>
      </c>
      <c r="BD98" s="4">
        <v>4638</v>
      </c>
      <c r="BE98" s="4"/>
      <c r="BF98" s="5">
        <v>0</v>
      </c>
      <c r="BG98" s="4"/>
      <c r="BH98" s="4"/>
      <c r="BI98" s="5">
        <v>0</v>
      </c>
      <c r="BJ98" s="4"/>
      <c r="BK98" s="4"/>
      <c r="BL98" s="5">
        <v>571120</v>
      </c>
      <c r="BM98" s="4">
        <v>571120</v>
      </c>
      <c r="BN98" s="4"/>
      <c r="BO98" s="5"/>
      <c r="BP98" s="5">
        <v>1375369</v>
      </c>
      <c r="BQ98" s="5"/>
      <c r="BR98" s="5">
        <v>260960</v>
      </c>
      <c r="BS98" s="5">
        <v>59500</v>
      </c>
      <c r="BT98" s="4">
        <v>59500</v>
      </c>
      <c r="BU98" s="4"/>
      <c r="BV98" s="5"/>
      <c r="BW98" s="10" t="s">
        <v>128</v>
      </c>
      <c r="BX98" s="72">
        <f t="shared" si="6"/>
        <v>4221335</v>
      </c>
      <c r="BY98" s="72">
        <f t="shared" si="7"/>
        <v>0</v>
      </c>
      <c r="BZ98" s="73">
        <f t="shared" si="5"/>
        <v>4221335</v>
      </c>
    </row>
    <row r="99" spans="1:78" ht="12.75">
      <c r="A99" s="10" t="s">
        <v>129</v>
      </c>
      <c r="B99" s="5"/>
      <c r="C99" s="5"/>
      <c r="D99" s="5"/>
      <c r="E99" s="5">
        <v>0</v>
      </c>
      <c r="F99" s="4"/>
      <c r="G99" s="4"/>
      <c r="H99" s="5">
        <v>0</v>
      </c>
      <c r="I99" s="4"/>
      <c r="J99" s="4"/>
      <c r="K99" s="5">
        <v>0</v>
      </c>
      <c r="L99" s="4"/>
      <c r="M99" s="4"/>
      <c r="N99" s="5"/>
      <c r="O99" s="5">
        <v>1231</v>
      </c>
      <c r="P99" s="5">
        <v>0</v>
      </c>
      <c r="Q99" s="4"/>
      <c r="R99" s="4"/>
      <c r="S99" s="5"/>
      <c r="T99" s="5">
        <v>117</v>
      </c>
      <c r="U99" s="4">
        <v>117</v>
      </c>
      <c r="V99" s="4"/>
      <c r="W99" s="5"/>
      <c r="X99" s="5"/>
      <c r="Y99" s="5"/>
      <c r="Z99" s="5"/>
      <c r="AA99" s="5"/>
      <c r="AB99" s="5">
        <v>1714</v>
      </c>
      <c r="AC99" s="4">
        <v>1714</v>
      </c>
      <c r="AD99" s="4"/>
      <c r="AE99" s="5"/>
      <c r="AF99" s="5"/>
      <c r="AG99" s="5"/>
      <c r="AH99" s="5">
        <v>0</v>
      </c>
      <c r="AI99" s="4"/>
      <c r="AJ99" s="4"/>
      <c r="AK99" s="5">
        <v>207</v>
      </c>
      <c r="AL99" s="4">
        <v>207</v>
      </c>
      <c r="AM99" s="4"/>
      <c r="AN99" s="5"/>
      <c r="AO99" s="5"/>
      <c r="AP99" s="5"/>
      <c r="AQ99" s="5">
        <v>10</v>
      </c>
      <c r="AR99" s="4">
        <v>10</v>
      </c>
      <c r="AS99" s="4"/>
      <c r="AT99" s="5">
        <v>0</v>
      </c>
      <c r="AU99" s="4"/>
      <c r="AV99" s="4"/>
      <c r="AW99" s="5">
        <v>10</v>
      </c>
      <c r="AX99" s="4">
        <v>10</v>
      </c>
      <c r="AY99" s="4"/>
      <c r="AZ99" s="5">
        <v>0</v>
      </c>
      <c r="BA99" s="4"/>
      <c r="BB99" s="4"/>
      <c r="BC99" s="5">
        <v>0</v>
      </c>
      <c r="BD99" s="4"/>
      <c r="BE99" s="4"/>
      <c r="BF99" s="5">
        <v>197</v>
      </c>
      <c r="BG99" s="4">
        <v>197</v>
      </c>
      <c r="BH99" s="4"/>
      <c r="BI99" s="5">
        <v>0</v>
      </c>
      <c r="BJ99" s="4"/>
      <c r="BK99" s="4"/>
      <c r="BL99" s="5">
        <v>0</v>
      </c>
      <c r="BM99" s="4"/>
      <c r="BN99" s="4"/>
      <c r="BO99" s="5"/>
      <c r="BP99" s="5">
        <v>5818</v>
      </c>
      <c r="BQ99" s="5"/>
      <c r="BR99" s="5"/>
      <c r="BS99" s="5">
        <v>1460</v>
      </c>
      <c r="BT99" s="4">
        <v>1460</v>
      </c>
      <c r="BU99" s="4"/>
      <c r="BV99" s="5"/>
      <c r="BW99" s="10" t="s">
        <v>129</v>
      </c>
      <c r="BX99" s="72">
        <f t="shared" si="6"/>
        <v>10764</v>
      </c>
      <c r="BY99" s="72">
        <f t="shared" si="7"/>
        <v>0</v>
      </c>
      <c r="BZ99" s="73">
        <f t="shared" si="5"/>
        <v>10764</v>
      </c>
    </row>
    <row r="100" spans="1:78" ht="12.75">
      <c r="A100" s="10" t="s">
        <v>130</v>
      </c>
      <c r="B100" s="5"/>
      <c r="C100" s="5"/>
      <c r="D100" s="5"/>
      <c r="E100" s="5">
        <v>2.6902654867256635</v>
      </c>
      <c r="F100" s="4"/>
      <c r="G100" s="4">
        <v>2.6902654867256635</v>
      </c>
      <c r="H100" s="5">
        <v>690.5022922519161</v>
      </c>
      <c r="I100" s="4"/>
      <c r="J100" s="4">
        <v>690.5022922519161</v>
      </c>
      <c r="K100" s="5">
        <v>60.51957015421608</v>
      </c>
      <c r="L100" s="4"/>
      <c r="M100" s="4">
        <v>60.51957015421608</v>
      </c>
      <c r="N100" s="5"/>
      <c r="O100" s="5">
        <v>21997</v>
      </c>
      <c r="P100" s="5">
        <v>949.176449747775</v>
      </c>
      <c r="Q100" s="4"/>
      <c r="R100" s="4">
        <v>949.176449747775</v>
      </c>
      <c r="S100" s="5"/>
      <c r="T100" s="5">
        <v>1415.7123858276611</v>
      </c>
      <c r="U100" s="4"/>
      <c r="V100" s="4">
        <v>1415.7123858276611</v>
      </c>
      <c r="W100" s="5">
        <v>18.637631566779174</v>
      </c>
      <c r="X100" s="5">
        <v>13.413054007429322</v>
      </c>
      <c r="Y100" s="5">
        <v>7092.1621204482835</v>
      </c>
      <c r="Z100" s="5"/>
      <c r="AA100" s="5"/>
      <c r="AB100" s="5">
        <v>24420.96183169537</v>
      </c>
      <c r="AC100" s="4">
        <v>22759</v>
      </c>
      <c r="AD100" s="4">
        <v>1661.9618316953722</v>
      </c>
      <c r="AE100" s="5">
        <v>1156.9060504541994</v>
      </c>
      <c r="AF100" s="5">
        <v>19318</v>
      </c>
      <c r="AG100" s="5">
        <v>86.55902006641122</v>
      </c>
      <c r="AH100" s="5">
        <v>17.56416820457572</v>
      </c>
      <c r="AI100" s="4"/>
      <c r="AJ100" s="4">
        <v>17.56416820457572</v>
      </c>
      <c r="AK100" s="5">
        <v>1349.8837992610659</v>
      </c>
      <c r="AL100" s="4">
        <v>145</v>
      </c>
      <c r="AM100" s="4">
        <v>1204.8837992610659</v>
      </c>
      <c r="AN100" s="5">
        <v>63.03498043793879</v>
      </c>
      <c r="AO100" s="5">
        <v>121.58048305451817</v>
      </c>
      <c r="AP100" s="5">
        <v>709.7894862801822</v>
      </c>
      <c r="AQ100" s="5">
        <v>20.24546732106191</v>
      </c>
      <c r="AR100" s="4"/>
      <c r="AS100" s="4">
        <v>20.24546732106191</v>
      </c>
      <c r="AT100" s="5">
        <v>53.32499482654548</v>
      </c>
      <c r="AU100" s="4"/>
      <c r="AV100" s="4">
        <v>53.32499482654548</v>
      </c>
      <c r="AW100" s="5">
        <v>0</v>
      </c>
      <c r="AX100" s="4"/>
      <c r="AY100" s="4"/>
      <c r="AZ100" s="5">
        <v>2016.683472526498</v>
      </c>
      <c r="BA100" s="4">
        <v>205</v>
      </c>
      <c r="BB100" s="4">
        <v>1811.683472526498</v>
      </c>
      <c r="BC100" s="5">
        <v>1598.4938398578329</v>
      </c>
      <c r="BD100" s="4">
        <v>330</v>
      </c>
      <c r="BE100" s="4">
        <v>1268.4938398578329</v>
      </c>
      <c r="BF100" s="5">
        <v>8942.152464339784</v>
      </c>
      <c r="BG100" s="4"/>
      <c r="BH100" s="4">
        <v>8942.152464339784</v>
      </c>
      <c r="BI100" s="5">
        <v>2362.830495160666</v>
      </c>
      <c r="BJ100" s="4"/>
      <c r="BK100" s="4">
        <v>2362.830495160666</v>
      </c>
      <c r="BL100" s="5">
        <v>3108.8192984990856</v>
      </c>
      <c r="BM100" s="4"/>
      <c r="BN100" s="4">
        <v>3108.8192984990856</v>
      </c>
      <c r="BO100" s="5"/>
      <c r="BP100" s="5">
        <v>82155</v>
      </c>
      <c r="BQ100" s="5"/>
      <c r="BR100" s="5"/>
      <c r="BS100" s="5">
        <v>14258.960118881589</v>
      </c>
      <c r="BT100" s="4">
        <v>2590</v>
      </c>
      <c r="BU100" s="4">
        <v>11668.960118881589</v>
      </c>
      <c r="BV100" s="5"/>
      <c r="BW100" s="10" t="s">
        <v>130</v>
      </c>
      <c r="BX100" s="72">
        <f t="shared" si="6"/>
        <v>149499</v>
      </c>
      <c r="BY100" s="72">
        <f t="shared" si="7"/>
        <v>44501.603740358114</v>
      </c>
      <c r="BZ100" s="73">
        <f t="shared" si="5"/>
        <v>194000.6037403581</v>
      </c>
    </row>
    <row r="101" spans="1:78" ht="12.75">
      <c r="A101" s="10" t="s">
        <v>131</v>
      </c>
      <c r="B101" s="5"/>
      <c r="C101" s="5"/>
      <c r="D101" s="5"/>
      <c r="E101" s="5">
        <v>0</v>
      </c>
      <c r="F101" s="4"/>
      <c r="G101" s="4"/>
      <c r="H101" s="5">
        <v>0</v>
      </c>
      <c r="I101" s="4"/>
      <c r="J101" s="4"/>
      <c r="K101" s="5">
        <v>0</v>
      </c>
      <c r="L101" s="4"/>
      <c r="M101" s="4"/>
      <c r="N101" s="5"/>
      <c r="O101" s="5">
        <v>15070</v>
      </c>
      <c r="P101" s="5">
        <v>0</v>
      </c>
      <c r="Q101" s="4"/>
      <c r="R101" s="4"/>
      <c r="S101" s="5"/>
      <c r="T101" s="5">
        <v>0</v>
      </c>
      <c r="U101" s="4"/>
      <c r="V101" s="4"/>
      <c r="W101" s="5"/>
      <c r="X101" s="5"/>
      <c r="Y101" s="5"/>
      <c r="Z101" s="5"/>
      <c r="AA101" s="5"/>
      <c r="AB101" s="5">
        <v>17860</v>
      </c>
      <c r="AC101" s="4">
        <v>17860</v>
      </c>
      <c r="AD101" s="4"/>
      <c r="AE101" s="5"/>
      <c r="AF101" s="5">
        <v>21330</v>
      </c>
      <c r="AG101" s="5"/>
      <c r="AH101" s="5">
        <v>0</v>
      </c>
      <c r="AI101" s="4"/>
      <c r="AJ101" s="4"/>
      <c r="AK101" s="5">
        <v>1880</v>
      </c>
      <c r="AL101" s="4">
        <v>1880</v>
      </c>
      <c r="AM101" s="4"/>
      <c r="AN101" s="5"/>
      <c r="AO101" s="5"/>
      <c r="AP101" s="5"/>
      <c r="AQ101" s="5">
        <v>0</v>
      </c>
      <c r="AR101" s="4"/>
      <c r="AS101" s="4"/>
      <c r="AT101" s="5">
        <v>0</v>
      </c>
      <c r="AU101" s="4"/>
      <c r="AV101" s="4"/>
      <c r="AW101" s="5">
        <v>0</v>
      </c>
      <c r="AX101" s="4"/>
      <c r="AY101" s="4"/>
      <c r="AZ101" s="5">
        <v>0</v>
      </c>
      <c r="BA101" s="4"/>
      <c r="BB101" s="4"/>
      <c r="BC101" s="5">
        <v>0</v>
      </c>
      <c r="BD101" s="4"/>
      <c r="BE101" s="4"/>
      <c r="BF101" s="5">
        <v>8260</v>
      </c>
      <c r="BG101" s="4">
        <v>8260</v>
      </c>
      <c r="BH101" s="4"/>
      <c r="BI101" s="5">
        <v>0</v>
      </c>
      <c r="BJ101" s="4"/>
      <c r="BK101" s="4"/>
      <c r="BL101" s="5">
        <v>0</v>
      </c>
      <c r="BM101" s="4"/>
      <c r="BN101" s="4"/>
      <c r="BO101" s="5"/>
      <c r="BP101" s="5">
        <v>57890</v>
      </c>
      <c r="BQ101" s="5"/>
      <c r="BR101" s="5"/>
      <c r="BS101" s="5">
        <v>18980</v>
      </c>
      <c r="BT101" s="4">
        <v>18980</v>
      </c>
      <c r="BU101" s="4"/>
      <c r="BV101" s="5">
        <v>100</v>
      </c>
      <c r="BW101" s="10" t="s">
        <v>131</v>
      </c>
      <c r="BX101" s="72">
        <f t="shared" si="6"/>
        <v>141370</v>
      </c>
      <c r="BY101" s="72">
        <f t="shared" si="7"/>
        <v>0</v>
      </c>
      <c r="BZ101" s="73">
        <f t="shared" si="5"/>
        <v>141370</v>
      </c>
    </row>
    <row r="102" spans="1:78" ht="12.75">
      <c r="A102" s="10" t="s">
        <v>132</v>
      </c>
      <c r="B102" s="5"/>
      <c r="C102" s="5"/>
      <c r="D102" s="5"/>
      <c r="E102" s="5">
        <v>0</v>
      </c>
      <c r="F102" s="4"/>
      <c r="G102" s="4"/>
      <c r="H102" s="5">
        <v>0</v>
      </c>
      <c r="I102" s="4"/>
      <c r="J102" s="4"/>
      <c r="K102" s="5">
        <v>0</v>
      </c>
      <c r="L102" s="4"/>
      <c r="M102" s="4"/>
      <c r="N102" s="5"/>
      <c r="O102" s="5">
        <v>14270</v>
      </c>
      <c r="P102" s="5">
        <v>0</v>
      </c>
      <c r="Q102" s="4"/>
      <c r="R102" s="4"/>
      <c r="S102" s="5"/>
      <c r="T102" s="5">
        <v>0</v>
      </c>
      <c r="U102" s="4"/>
      <c r="V102" s="4"/>
      <c r="W102" s="5"/>
      <c r="X102" s="5"/>
      <c r="Y102" s="5"/>
      <c r="Z102" s="5"/>
      <c r="AA102" s="5"/>
      <c r="AB102" s="5">
        <v>19115</v>
      </c>
      <c r="AC102" s="4">
        <v>19115</v>
      </c>
      <c r="AD102" s="4"/>
      <c r="AE102" s="5"/>
      <c r="AF102" s="5">
        <v>13928</v>
      </c>
      <c r="AG102" s="5"/>
      <c r="AH102" s="5">
        <v>0</v>
      </c>
      <c r="AI102" s="4"/>
      <c r="AJ102" s="4"/>
      <c r="AK102" s="5">
        <v>870</v>
      </c>
      <c r="AL102" s="4">
        <v>870</v>
      </c>
      <c r="AM102" s="4"/>
      <c r="AN102" s="5"/>
      <c r="AO102" s="5"/>
      <c r="AP102" s="5"/>
      <c r="AQ102" s="5">
        <v>0</v>
      </c>
      <c r="AR102" s="4"/>
      <c r="AS102" s="4"/>
      <c r="AT102" s="5">
        <v>0</v>
      </c>
      <c r="AU102" s="4"/>
      <c r="AV102" s="4"/>
      <c r="AW102" s="5">
        <v>0</v>
      </c>
      <c r="AX102" s="4"/>
      <c r="AY102" s="4"/>
      <c r="AZ102" s="5">
        <v>1307</v>
      </c>
      <c r="BA102" s="4">
        <v>1307</v>
      </c>
      <c r="BB102" s="4"/>
      <c r="BC102" s="5">
        <v>603</v>
      </c>
      <c r="BD102" s="4">
        <v>603</v>
      </c>
      <c r="BE102" s="4"/>
      <c r="BF102" s="5">
        <v>0</v>
      </c>
      <c r="BG102" s="4"/>
      <c r="BH102" s="4"/>
      <c r="BI102" s="5">
        <v>40</v>
      </c>
      <c r="BJ102" s="4">
        <v>40</v>
      </c>
      <c r="BK102" s="4"/>
      <c r="BL102" s="5">
        <v>0</v>
      </c>
      <c r="BM102" s="4"/>
      <c r="BN102" s="4"/>
      <c r="BO102" s="5"/>
      <c r="BP102" s="5">
        <v>48280</v>
      </c>
      <c r="BQ102" s="5"/>
      <c r="BR102" s="5"/>
      <c r="BS102" s="5">
        <v>9640</v>
      </c>
      <c r="BT102" s="4">
        <v>9640</v>
      </c>
      <c r="BU102" s="4"/>
      <c r="BV102" s="5">
        <v>140</v>
      </c>
      <c r="BW102" s="10" t="s">
        <v>132</v>
      </c>
      <c r="BX102" s="72">
        <f t="shared" si="6"/>
        <v>108193</v>
      </c>
      <c r="BY102" s="72">
        <f t="shared" si="7"/>
        <v>0</v>
      </c>
      <c r="BZ102" s="73">
        <f t="shared" si="5"/>
        <v>108193</v>
      </c>
    </row>
    <row r="103" spans="1:78" ht="12.75">
      <c r="A103" s="10" t="s">
        <v>133</v>
      </c>
      <c r="B103" s="5"/>
      <c r="C103" s="5"/>
      <c r="D103" s="5"/>
      <c r="E103" s="5">
        <v>1.7699115044247788</v>
      </c>
      <c r="F103" s="4"/>
      <c r="G103" s="4">
        <v>1.7699115044247788</v>
      </c>
      <c r="H103" s="5">
        <v>223.32726654824387</v>
      </c>
      <c r="I103" s="4"/>
      <c r="J103" s="4">
        <v>223.32726654824387</v>
      </c>
      <c r="K103" s="5">
        <v>25.110133139388182</v>
      </c>
      <c r="L103" s="4"/>
      <c r="M103" s="4">
        <v>25.110133139388182</v>
      </c>
      <c r="N103" s="5"/>
      <c r="O103" s="5">
        <v>5362</v>
      </c>
      <c r="P103" s="5">
        <v>313.37712880456775</v>
      </c>
      <c r="Q103" s="4"/>
      <c r="R103" s="4">
        <v>313.37712880456775</v>
      </c>
      <c r="S103" s="5"/>
      <c r="T103" s="5">
        <v>490.2287101692755</v>
      </c>
      <c r="U103" s="4"/>
      <c r="V103" s="4">
        <v>490.2287101692755</v>
      </c>
      <c r="W103" s="5">
        <v>8.118264839098256</v>
      </c>
      <c r="X103" s="5">
        <v>4.4474428041559975</v>
      </c>
      <c r="Y103" s="5">
        <v>2449.5156840983796</v>
      </c>
      <c r="Z103" s="5"/>
      <c r="AA103" s="5"/>
      <c r="AB103" s="5">
        <v>6784.102473476133</v>
      </c>
      <c r="AC103" s="4">
        <v>6187</v>
      </c>
      <c r="AD103" s="4">
        <v>597.1024734761329</v>
      </c>
      <c r="AE103" s="5">
        <v>424.39142155747055</v>
      </c>
      <c r="AF103" s="5">
        <v>8443</v>
      </c>
      <c r="AG103" s="5">
        <v>29.052483349653436</v>
      </c>
      <c r="AH103" s="5">
        <v>5.5891281329399725</v>
      </c>
      <c r="AI103" s="4"/>
      <c r="AJ103" s="4">
        <v>5.5891281329399725</v>
      </c>
      <c r="AK103" s="5">
        <v>444.5167142624605</v>
      </c>
      <c r="AL103" s="4"/>
      <c r="AM103" s="4">
        <v>444.5167142624605</v>
      </c>
      <c r="AN103" s="5">
        <v>25.56624891943967</v>
      </c>
      <c r="AO103" s="5">
        <v>42.32420340873779</v>
      </c>
      <c r="AP103" s="5">
        <v>240.32574304461434</v>
      </c>
      <c r="AQ103" s="5">
        <v>11.01605460917177</v>
      </c>
      <c r="AR103" s="4"/>
      <c r="AS103" s="4">
        <v>11.01605460917177</v>
      </c>
      <c r="AT103" s="5">
        <v>21.850615223400013</v>
      </c>
      <c r="AU103" s="4"/>
      <c r="AV103" s="4">
        <v>21.850615223400013</v>
      </c>
      <c r="AW103" s="5">
        <v>0</v>
      </c>
      <c r="AX103" s="4"/>
      <c r="AY103" s="4"/>
      <c r="AZ103" s="5">
        <v>609.6809659272684</v>
      </c>
      <c r="BA103" s="4"/>
      <c r="BB103" s="4">
        <v>609.6809659272684</v>
      </c>
      <c r="BC103" s="5">
        <v>437.4142370609676</v>
      </c>
      <c r="BD103" s="4"/>
      <c r="BE103" s="4">
        <v>437.4142370609676</v>
      </c>
      <c r="BF103" s="5">
        <v>3154.1019153300285</v>
      </c>
      <c r="BG103" s="4"/>
      <c r="BH103" s="4">
        <v>3154.1019153300285</v>
      </c>
      <c r="BI103" s="5">
        <v>809.3643909756406</v>
      </c>
      <c r="BJ103" s="4"/>
      <c r="BK103" s="4">
        <v>809.3643909756406</v>
      </c>
      <c r="BL103" s="5">
        <v>1120.0242529611967</v>
      </c>
      <c r="BM103" s="4"/>
      <c r="BN103" s="4">
        <v>1120.0242529611967</v>
      </c>
      <c r="BO103" s="5"/>
      <c r="BP103" s="5">
        <v>24175</v>
      </c>
      <c r="BQ103" s="5"/>
      <c r="BR103" s="5"/>
      <c r="BS103" s="5">
        <v>4115.8276685599085</v>
      </c>
      <c r="BT103" s="4"/>
      <c r="BU103" s="4">
        <v>4115.8276685599085</v>
      </c>
      <c r="BV103" s="5"/>
      <c r="BW103" s="10" t="s">
        <v>133</v>
      </c>
      <c r="BX103" s="72">
        <f t="shared" si="6"/>
        <v>44167</v>
      </c>
      <c r="BY103" s="72">
        <f t="shared" si="7"/>
        <v>15604.043058706568</v>
      </c>
      <c r="BZ103" s="73">
        <f t="shared" si="5"/>
        <v>59771.043058706564</v>
      </c>
    </row>
    <row r="104" spans="1:78" ht="12.75">
      <c r="A104" s="10" t="s">
        <v>134</v>
      </c>
      <c r="B104" s="5"/>
      <c r="C104" s="5"/>
      <c r="D104" s="5"/>
      <c r="E104" s="5">
        <v>0</v>
      </c>
      <c r="F104" s="4"/>
      <c r="G104" s="4"/>
      <c r="H104" s="5">
        <v>0</v>
      </c>
      <c r="I104" s="4"/>
      <c r="J104" s="4"/>
      <c r="K104" s="5">
        <v>0</v>
      </c>
      <c r="L104" s="4"/>
      <c r="M104" s="4"/>
      <c r="N104" s="5"/>
      <c r="O104" s="5"/>
      <c r="P104" s="5">
        <v>0</v>
      </c>
      <c r="Q104" s="4"/>
      <c r="R104" s="4"/>
      <c r="S104" s="5"/>
      <c r="T104" s="5">
        <v>0</v>
      </c>
      <c r="U104" s="4"/>
      <c r="V104" s="4"/>
      <c r="W104" s="5"/>
      <c r="X104" s="5"/>
      <c r="Y104" s="5"/>
      <c r="Z104" s="5"/>
      <c r="AA104" s="5"/>
      <c r="AB104" s="5">
        <v>0</v>
      </c>
      <c r="AC104" s="4"/>
      <c r="AD104" s="4"/>
      <c r="AE104" s="5"/>
      <c r="AF104" s="5"/>
      <c r="AG104" s="5"/>
      <c r="AH104" s="5">
        <v>0</v>
      </c>
      <c r="AI104" s="4"/>
      <c r="AJ104" s="4"/>
      <c r="AK104" s="5">
        <v>0</v>
      </c>
      <c r="AL104" s="4"/>
      <c r="AM104" s="4"/>
      <c r="AN104" s="5"/>
      <c r="AO104" s="5"/>
      <c r="AP104" s="5"/>
      <c r="AQ104" s="5">
        <v>0</v>
      </c>
      <c r="AR104" s="4"/>
      <c r="AS104" s="4"/>
      <c r="AT104" s="5">
        <v>0</v>
      </c>
      <c r="AU104" s="4"/>
      <c r="AV104" s="4"/>
      <c r="AW104" s="5">
        <v>0</v>
      </c>
      <c r="AX104" s="4"/>
      <c r="AY104" s="4"/>
      <c r="AZ104" s="5">
        <v>0</v>
      </c>
      <c r="BA104" s="4"/>
      <c r="BB104" s="4"/>
      <c r="BC104" s="5">
        <v>0</v>
      </c>
      <c r="BD104" s="4"/>
      <c r="BE104" s="4"/>
      <c r="BF104" s="5">
        <v>0</v>
      </c>
      <c r="BG104" s="4"/>
      <c r="BH104" s="4"/>
      <c r="BI104" s="5">
        <v>0</v>
      </c>
      <c r="BJ104" s="4"/>
      <c r="BK104" s="4"/>
      <c r="BL104" s="5">
        <v>0</v>
      </c>
      <c r="BM104" s="4"/>
      <c r="BN104" s="4"/>
      <c r="BO104" s="5">
        <v>140</v>
      </c>
      <c r="BP104" s="5"/>
      <c r="BQ104" s="5"/>
      <c r="BR104" s="5"/>
      <c r="BS104" s="5">
        <v>0</v>
      </c>
      <c r="BT104" s="4"/>
      <c r="BU104" s="4"/>
      <c r="BV104" s="5"/>
      <c r="BW104" s="10" t="s">
        <v>134</v>
      </c>
      <c r="BX104" s="72">
        <f t="shared" si="6"/>
        <v>140</v>
      </c>
      <c r="BY104" s="72">
        <f t="shared" si="7"/>
        <v>0</v>
      </c>
      <c r="BZ104" s="73">
        <f t="shared" si="5"/>
        <v>140</v>
      </c>
    </row>
    <row r="105" spans="1:78" ht="12.75">
      <c r="A105" s="10" t="s">
        <v>135</v>
      </c>
      <c r="B105" s="5"/>
      <c r="C105" s="5"/>
      <c r="D105" s="5"/>
      <c r="E105" s="5">
        <v>13.413173652694612</v>
      </c>
      <c r="F105" s="4"/>
      <c r="G105" s="4">
        <v>13.413173652694612</v>
      </c>
      <c r="H105" s="5">
        <v>357.60571509157097</v>
      </c>
      <c r="I105" s="4"/>
      <c r="J105" s="4">
        <v>357.60571509157097</v>
      </c>
      <c r="K105" s="5">
        <v>0</v>
      </c>
      <c r="L105" s="4"/>
      <c r="M105" s="4"/>
      <c r="N105" s="5"/>
      <c r="O105" s="5">
        <v>61060</v>
      </c>
      <c r="P105" s="5">
        <v>363.3571925249672</v>
      </c>
      <c r="Q105" s="4"/>
      <c r="R105" s="4">
        <v>363.3571925249672</v>
      </c>
      <c r="S105" s="5"/>
      <c r="T105" s="5">
        <v>659.2594014884802</v>
      </c>
      <c r="U105" s="4"/>
      <c r="V105" s="4">
        <v>659.2594014884802</v>
      </c>
      <c r="W105" s="5">
        <v>6.056338028169014</v>
      </c>
      <c r="X105" s="5">
        <v>10.322215941209722</v>
      </c>
      <c r="Y105" s="5">
        <v>7154.013774099705</v>
      </c>
      <c r="Z105" s="5"/>
      <c r="AA105" s="5"/>
      <c r="AB105" s="5">
        <v>65275.67492767548</v>
      </c>
      <c r="AC105" s="4">
        <v>63710</v>
      </c>
      <c r="AD105" s="4">
        <v>1565.6749276754795</v>
      </c>
      <c r="AE105" s="5">
        <v>840.021925163757</v>
      </c>
      <c r="AF105" s="5"/>
      <c r="AG105" s="5"/>
      <c r="AH105" s="5">
        <v>6.530366185538599</v>
      </c>
      <c r="AI105" s="4"/>
      <c r="AJ105" s="4">
        <v>6.530366185538599</v>
      </c>
      <c r="AK105" s="5">
        <v>1528.6512050823428</v>
      </c>
      <c r="AL105" s="4">
        <v>903</v>
      </c>
      <c r="AM105" s="4">
        <v>625.6512050823428</v>
      </c>
      <c r="AN105" s="5">
        <v>64.2907444668008</v>
      </c>
      <c r="AO105" s="5">
        <v>110.7697080687719</v>
      </c>
      <c r="AP105" s="5">
        <v>363.2535224832518</v>
      </c>
      <c r="AQ105" s="5">
        <v>343.66236108498066</v>
      </c>
      <c r="AR105" s="4">
        <v>320</v>
      </c>
      <c r="AS105" s="4">
        <v>23.66236108498064</v>
      </c>
      <c r="AT105" s="5">
        <v>5.609967497291441</v>
      </c>
      <c r="AU105" s="4"/>
      <c r="AV105" s="4">
        <v>5.609967497291441</v>
      </c>
      <c r="AW105" s="5">
        <v>200</v>
      </c>
      <c r="AX105" s="4">
        <v>200</v>
      </c>
      <c r="AY105" s="4"/>
      <c r="AZ105" s="5">
        <v>850.7949489700313</v>
      </c>
      <c r="BA105" s="4"/>
      <c r="BB105" s="4">
        <v>850.7949489700313</v>
      </c>
      <c r="BC105" s="5">
        <v>441.8409954406901</v>
      </c>
      <c r="BD105" s="4"/>
      <c r="BE105" s="4">
        <v>441.8409954406901</v>
      </c>
      <c r="BF105" s="5">
        <v>4882.203429281557</v>
      </c>
      <c r="BG105" s="4"/>
      <c r="BH105" s="4">
        <v>4882.203429281557</v>
      </c>
      <c r="BI105" s="5">
        <v>499.86507899858157</v>
      </c>
      <c r="BJ105" s="4"/>
      <c r="BK105" s="4">
        <v>499.86507899858157</v>
      </c>
      <c r="BL105" s="5">
        <v>22509.599186969208</v>
      </c>
      <c r="BM105" s="4">
        <v>19660</v>
      </c>
      <c r="BN105" s="4">
        <v>2849.5991869692066</v>
      </c>
      <c r="BO105" s="5"/>
      <c r="BP105" s="5">
        <v>322580</v>
      </c>
      <c r="BQ105" s="5"/>
      <c r="BR105" s="5"/>
      <c r="BS105" s="5">
        <v>40249.31078898007</v>
      </c>
      <c r="BT105" s="4">
        <v>32340</v>
      </c>
      <c r="BU105" s="4">
        <v>7909.310788980068</v>
      </c>
      <c r="BV105" s="5"/>
      <c r="BW105" s="10" t="s">
        <v>135</v>
      </c>
      <c r="BX105" s="72">
        <f t="shared" si="6"/>
        <v>500773</v>
      </c>
      <c r="BY105" s="72">
        <f t="shared" si="7"/>
        <v>29603.106967175147</v>
      </c>
      <c r="BZ105" s="73">
        <f t="shared" si="5"/>
        <v>530376.1069671751</v>
      </c>
    </row>
    <row r="106" spans="1:78" ht="12.75">
      <c r="A106" s="10" t="s">
        <v>136</v>
      </c>
      <c r="B106" s="5"/>
      <c r="C106" s="5"/>
      <c r="D106" s="5"/>
      <c r="E106" s="5">
        <v>0</v>
      </c>
      <c r="F106" s="4"/>
      <c r="G106" s="4"/>
      <c r="H106" s="5">
        <v>0</v>
      </c>
      <c r="I106" s="4"/>
      <c r="J106" s="4"/>
      <c r="K106" s="5">
        <v>0</v>
      </c>
      <c r="L106" s="4"/>
      <c r="M106" s="4"/>
      <c r="N106" s="5"/>
      <c r="O106" s="5">
        <v>11459</v>
      </c>
      <c r="P106" s="5">
        <v>0</v>
      </c>
      <c r="Q106" s="4"/>
      <c r="R106" s="4"/>
      <c r="S106" s="5"/>
      <c r="T106" s="5">
        <v>0</v>
      </c>
      <c r="U106" s="4"/>
      <c r="V106" s="4"/>
      <c r="W106" s="5"/>
      <c r="X106" s="5"/>
      <c r="Y106" s="5"/>
      <c r="Z106" s="5"/>
      <c r="AA106" s="5"/>
      <c r="AB106" s="5">
        <v>10394</v>
      </c>
      <c r="AC106" s="4">
        <v>10394</v>
      </c>
      <c r="AD106" s="4"/>
      <c r="AE106" s="5"/>
      <c r="AF106" s="5">
        <v>14361</v>
      </c>
      <c r="AG106" s="5"/>
      <c r="AH106" s="5">
        <v>0</v>
      </c>
      <c r="AI106" s="4"/>
      <c r="AJ106" s="4"/>
      <c r="AK106" s="5">
        <v>0</v>
      </c>
      <c r="AL106" s="4"/>
      <c r="AM106" s="4"/>
      <c r="AN106" s="5"/>
      <c r="AO106" s="5"/>
      <c r="AP106" s="5"/>
      <c r="AQ106" s="5">
        <v>20</v>
      </c>
      <c r="AR106" s="4">
        <v>20</v>
      </c>
      <c r="AS106" s="4"/>
      <c r="AT106" s="5">
        <v>0</v>
      </c>
      <c r="AU106" s="4"/>
      <c r="AV106" s="4"/>
      <c r="AW106" s="5">
        <v>0</v>
      </c>
      <c r="AX106" s="4"/>
      <c r="AY106" s="4"/>
      <c r="AZ106" s="5">
        <v>0</v>
      </c>
      <c r="BA106" s="4"/>
      <c r="BB106" s="4"/>
      <c r="BC106" s="5">
        <v>0</v>
      </c>
      <c r="BD106" s="4"/>
      <c r="BE106" s="4"/>
      <c r="BF106" s="5">
        <v>0</v>
      </c>
      <c r="BG106" s="4"/>
      <c r="BH106" s="4"/>
      <c r="BI106" s="5">
        <v>0</v>
      </c>
      <c r="BJ106" s="4"/>
      <c r="BK106" s="4"/>
      <c r="BL106" s="5">
        <v>0</v>
      </c>
      <c r="BM106" s="4"/>
      <c r="BN106" s="4"/>
      <c r="BO106" s="5"/>
      <c r="BP106" s="5">
        <v>16535</v>
      </c>
      <c r="BQ106" s="5"/>
      <c r="BR106" s="5"/>
      <c r="BS106" s="5">
        <v>4820</v>
      </c>
      <c r="BT106" s="4">
        <v>4820</v>
      </c>
      <c r="BU106" s="4"/>
      <c r="BV106" s="5"/>
      <c r="BW106" s="10" t="s">
        <v>136</v>
      </c>
      <c r="BX106" s="72">
        <f t="shared" si="6"/>
        <v>57589</v>
      </c>
      <c r="BY106" s="72">
        <f t="shared" si="7"/>
        <v>0</v>
      </c>
      <c r="BZ106" s="73">
        <f t="shared" si="5"/>
        <v>57589</v>
      </c>
    </row>
    <row r="107" spans="1:78" ht="12.75">
      <c r="A107" s="10" t="s">
        <v>137</v>
      </c>
      <c r="B107" s="5"/>
      <c r="C107" s="5"/>
      <c r="D107" s="5"/>
      <c r="E107" s="5">
        <v>0</v>
      </c>
      <c r="F107" s="4"/>
      <c r="G107" s="4"/>
      <c r="H107" s="5">
        <v>708.674264350931</v>
      </c>
      <c r="I107" s="4"/>
      <c r="J107" s="4">
        <v>708.674264350931</v>
      </c>
      <c r="K107" s="5">
        <v>0</v>
      </c>
      <c r="L107" s="4"/>
      <c r="M107" s="4"/>
      <c r="N107" s="5"/>
      <c r="O107" s="5">
        <v>49791</v>
      </c>
      <c r="P107" s="5">
        <v>1065.8507771789689</v>
      </c>
      <c r="Q107" s="4"/>
      <c r="R107" s="4">
        <v>1065.8507771789689</v>
      </c>
      <c r="S107" s="5"/>
      <c r="T107" s="5">
        <v>719.2755208340631</v>
      </c>
      <c r="U107" s="4"/>
      <c r="V107" s="4">
        <v>719.2755208340631</v>
      </c>
      <c r="W107" s="5">
        <v>9.980296364899282</v>
      </c>
      <c r="X107" s="5">
        <v>10.519753033116013</v>
      </c>
      <c r="Y107" s="5">
        <v>8467.238074389881</v>
      </c>
      <c r="Z107" s="5"/>
      <c r="AA107" s="5"/>
      <c r="AB107" s="5">
        <v>71373.14181006089</v>
      </c>
      <c r="AC107" s="4">
        <v>69260</v>
      </c>
      <c r="AD107" s="4">
        <v>2113.1418100608903</v>
      </c>
      <c r="AE107" s="5">
        <v>835.9378468368479</v>
      </c>
      <c r="AF107" s="5">
        <v>84881</v>
      </c>
      <c r="AG107" s="5">
        <v>50.06672979727596</v>
      </c>
      <c r="AH107" s="5">
        <v>8.054919908466818</v>
      </c>
      <c r="AI107" s="4"/>
      <c r="AJ107" s="4">
        <v>8.054919908466818</v>
      </c>
      <c r="AK107" s="5">
        <v>1660.1017517640707</v>
      </c>
      <c r="AL107" s="4">
        <v>820</v>
      </c>
      <c r="AM107" s="4">
        <v>840.1017517640706</v>
      </c>
      <c r="AN107" s="5">
        <v>72.09530460228785</v>
      </c>
      <c r="AO107" s="5">
        <v>92.9784204184467</v>
      </c>
      <c r="AP107" s="5">
        <v>432.92403233689697</v>
      </c>
      <c r="AQ107" s="5">
        <v>85.22594109698551</v>
      </c>
      <c r="AR107" s="4">
        <v>40</v>
      </c>
      <c r="AS107" s="4">
        <v>45.225941096985515</v>
      </c>
      <c r="AT107" s="5">
        <v>34.321268312591805</v>
      </c>
      <c r="AU107" s="4"/>
      <c r="AV107" s="4">
        <v>34.321268312591805</v>
      </c>
      <c r="AW107" s="5">
        <v>17.581967213114755</v>
      </c>
      <c r="AX107" s="4"/>
      <c r="AY107" s="4">
        <v>17.581967213114755</v>
      </c>
      <c r="AZ107" s="5">
        <v>1728.160829278454</v>
      </c>
      <c r="BA107" s="4">
        <v>400</v>
      </c>
      <c r="BB107" s="4">
        <v>1328.160829278454</v>
      </c>
      <c r="BC107" s="5">
        <v>1068.0436647378842</v>
      </c>
      <c r="BD107" s="4">
        <v>530</v>
      </c>
      <c r="BE107" s="4">
        <v>538.0436647378841</v>
      </c>
      <c r="BF107" s="5">
        <v>8957.366125860684</v>
      </c>
      <c r="BG107" s="4"/>
      <c r="BH107" s="4">
        <v>8957.366125860684</v>
      </c>
      <c r="BI107" s="5">
        <v>558.9005795925843</v>
      </c>
      <c r="BJ107" s="4"/>
      <c r="BK107" s="4">
        <v>558.9005795925843</v>
      </c>
      <c r="BL107" s="5">
        <v>5235.595663973909</v>
      </c>
      <c r="BM107" s="4"/>
      <c r="BN107" s="4">
        <v>5235.595663973909</v>
      </c>
      <c r="BO107" s="5"/>
      <c r="BP107" s="5">
        <v>149540</v>
      </c>
      <c r="BQ107" s="5"/>
      <c r="BR107" s="5">
        <v>48500</v>
      </c>
      <c r="BS107" s="5">
        <v>21487.9089539498</v>
      </c>
      <c r="BT107" s="4">
        <v>7930</v>
      </c>
      <c r="BU107" s="4">
        <v>13557.908953949802</v>
      </c>
      <c r="BV107" s="5"/>
      <c r="BW107" s="10" t="s">
        <v>137</v>
      </c>
      <c r="BX107" s="72">
        <f t="shared" si="6"/>
        <v>411692</v>
      </c>
      <c r="BY107" s="72">
        <f t="shared" si="7"/>
        <v>45699.944495893054</v>
      </c>
      <c r="BZ107" s="73">
        <f t="shared" si="5"/>
        <v>457391.9444958931</v>
      </c>
    </row>
    <row r="108" spans="1:78" ht="12.75">
      <c r="A108" s="10" t="s">
        <v>138</v>
      </c>
      <c r="B108" s="5"/>
      <c r="C108" s="5"/>
      <c r="D108" s="5"/>
      <c r="E108" s="5">
        <v>18.005950609143177</v>
      </c>
      <c r="F108" s="4"/>
      <c r="G108" s="4">
        <v>18.005950609143177</v>
      </c>
      <c r="H108" s="5">
        <v>198.3852207501517</v>
      </c>
      <c r="I108" s="4"/>
      <c r="J108" s="4">
        <v>198.3852207501517</v>
      </c>
      <c r="K108" s="5">
        <v>6.368761038965823</v>
      </c>
      <c r="L108" s="4"/>
      <c r="M108" s="4">
        <v>6.368761038965823</v>
      </c>
      <c r="N108" s="5"/>
      <c r="O108" s="5">
        <v>21790</v>
      </c>
      <c r="P108" s="5">
        <v>338.9695246403665</v>
      </c>
      <c r="Q108" s="4"/>
      <c r="R108" s="4">
        <v>338.9695246403665</v>
      </c>
      <c r="S108" s="5">
        <v>7.82286432160804</v>
      </c>
      <c r="T108" s="5">
        <v>105.55772416271347</v>
      </c>
      <c r="U108" s="4"/>
      <c r="V108" s="4">
        <v>105.55772416271347</v>
      </c>
      <c r="W108" s="5">
        <v>1.2341066452353837</v>
      </c>
      <c r="X108" s="5">
        <v>1.8939277285874083</v>
      </c>
      <c r="Y108" s="5">
        <v>539.9272464530831</v>
      </c>
      <c r="Z108" s="5"/>
      <c r="AA108" s="5"/>
      <c r="AB108" s="5">
        <v>24787.029475911793</v>
      </c>
      <c r="AC108" s="4">
        <v>24360</v>
      </c>
      <c r="AD108" s="4">
        <v>427.0294759117918</v>
      </c>
      <c r="AE108" s="5">
        <v>97.81530122535816</v>
      </c>
      <c r="AF108" s="5">
        <v>30865</v>
      </c>
      <c r="AG108" s="5">
        <v>53.65993412953682</v>
      </c>
      <c r="AH108" s="5">
        <v>1.7359637549633544</v>
      </c>
      <c r="AI108" s="4"/>
      <c r="AJ108" s="4">
        <v>1.7359637549633544</v>
      </c>
      <c r="AK108" s="5">
        <v>432.39110107312996</v>
      </c>
      <c r="AL108" s="4">
        <v>350</v>
      </c>
      <c r="AM108" s="4">
        <v>82.39110107312995</v>
      </c>
      <c r="AN108" s="5">
        <v>6.0860130383066515</v>
      </c>
      <c r="AO108" s="5">
        <v>8.540131412687487</v>
      </c>
      <c r="AP108" s="5">
        <v>37.600350003004884</v>
      </c>
      <c r="AQ108" s="5">
        <v>3.9925088193386973</v>
      </c>
      <c r="AR108" s="4"/>
      <c r="AS108" s="4">
        <v>3.9925088193386973</v>
      </c>
      <c r="AT108" s="5">
        <v>39.45408079495922</v>
      </c>
      <c r="AU108" s="4"/>
      <c r="AV108" s="4">
        <v>39.45408079495922</v>
      </c>
      <c r="AW108" s="5">
        <v>0</v>
      </c>
      <c r="AX108" s="4"/>
      <c r="AY108" s="4"/>
      <c r="AZ108" s="5">
        <v>285.2980471202074</v>
      </c>
      <c r="BA108" s="4">
        <v>190</v>
      </c>
      <c r="BB108" s="4">
        <v>95.2980471202074</v>
      </c>
      <c r="BC108" s="5">
        <v>935.6236354148156</v>
      </c>
      <c r="BD108" s="4">
        <v>780</v>
      </c>
      <c r="BE108" s="4">
        <v>155.62363541481554</v>
      </c>
      <c r="BF108" s="5">
        <v>678.0605749414565</v>
      </c>
      <c r="BG108" s="4"/>
      <c r="BH108" s="4">
        <v>678.0605749414565</v>
      </c>
      <c r="BI108" s="5">
        <v>375.48862511686445</v>
      </c>
      <c r="BJ108" s="4"/>
      <c r="BK108" s="4">
        <v>375.48862511686445</v>
      </c>
      <c r="BL108" s="5">
        <v>66691.85551743262</v>
      </c>
      <c r="BM108" s="4">
        <v>65900</v>
      </c>
      <c r="BN108" s="4">
        <v>791.8555174326114</v>
      </c>
      <c r="BO108" s="5"/>
      <c r="BP108" s="5">
        <v>43460</v>
      </c>
      <c r="BQ108" s="5"/>
      <c r="BR108" s="5"/>
      <c r="BS108" s="5">
        <v>4844.4515737831525</v>
      </c>
      <c r="BT108" s="4">
        <v>3430</v>
      </c>
      <c r="BU108" s="4">
        <v>1414.4515737831525</v>
      </c>
      <c r="BV108" s="5"/>
      <c r="BW108" s="10" t="s">
        <v>138</v>
      </c>
      <c r="BX108" s="72">
        <f t="shared" si="6"/>
        <v>191125</v>
      </c>
      <c r="BY108" s="72">
        <f t="shared" si="7"/>
        <v>5487.248160322039</v>
      </c>
      <c r="BZ108" s="73">
        <f t="shared" si="5"/>
        <v>196612.24816032205</v>
      </c>
    </row>
    <row r="109" spans="1:78" ht="12.75">
      <c r="A109" s="10" t="s">
        <v>139</v>
      </c>
      <c r="B109" s="5"/>
      <c r="C109" s="5"/>
      <c r="D109" s="5"/>
      <c r="E109" s="5">
        <v>0</v>
      </c>
      <c r="F109" s="4"/>
      <c r="G109" s="4"/>
      <c r="H109" s="5">
        <v>0</v>
      </c>
      <c r="I109" s="4"/>
      <c r="J109" s="4"/>
      <c r="K109" s="5">
        <v>0</v>
      </c>
      <c r="L109" s="4"/>
      <c r="M109" s="4"/>
      <c r="N109" s="5"/>
      <c r="O109" s="5">
        <v>17020</v>
      </c>
      <c r="P109" s="5">
        <v>0</v>
      </c>
      <c r="Q109" s="4"/>
      <c r="R109" s="4"/>
      <c r="S109" s="5"/>
      <c r="T109" s="5">
        <v>80</v>
      </c>
      <c r="U109" s="4">
        <v>80</v>
      </c>
      <c r="V109" s="4"/>
      <c r="W109" s="5"/>
      <c r="X109" s="5"/>
      <c r="Y109" s="5"/>
      <c r="Z109" s="5"/>
      <c r="AA109" s="5"/>
      <c r="AB109" s="5">
        <v>15950</v>
      </c>
      <c r="AC109" s="4">
        <v>15950</v>
      </c>
      <c r="AD109" s="4"/>
      <c r="AE109" s="5"/>
      <c r="AF109" s="5"/>
      <c r="AG109" s="5"/>
      <c r="AH109" s="5">
        <v>0</v>
      </c>
      <c r="AI109" s="4"/>
      <c r="AJ109" s="4"/>
      <c r="AK109" s="5">
        <v>235</v>
      </c>
      <c r="AL109" s="4">
        <v>235</v>
      </c>
      <c r="AM109" s="4"/>
      <c r="AN109" s="5"/>
      <c r="AO109" s="5"/>
      <c r="AP109" s="5"/>
      <c r="AQ109" s="5">
        <v>60</v>
      </c>
      <c r="AR109" s="4">
        <v>60</v>
      </c>
      <c r="AS109" s="4"/>
      <c r="AT109" s="5">
        <v>35</v>
      </c>
      <c r="AU109" s="4">
        <v>35</v>
      </c>
      <c r="AV109" s="4"/>
      <c r="AW109" s="5">
        <v>50</v>
      </c>
      <c r="AX109" s="4">
        <v>50</v>
      </c>
      <c r="AY109" s="4"/>
      <c r="AZ109" s="5">
        <v>640</v>
      </c>
      <c r="BA109" s="4">
        <v>640</v>
      </c>
      <c r="BB109" s="4"/>
      <c r="BC109" s="5">
        <v>700</v>
      </c>
      <c r="BD109" s="4">
        <v>700</v>
      </c>
      <c r="BE109" s="4"/>
      <c r="BF109" s="5">
        <v>0</v>
      </c>
      <c r="BG109" s="4"/>
      <c r="BH109" s="4"/>
      <c r="BI109" s="5">
        <v>0</v>
      </c>
      <c r="BJ109" s="4"/>
      <c r="BK109" s="4"/>
      <c r="BL109" s="5">
        <v>0</v>
      </c>
      <c r="BM109" s="4"/>
      <c r="BN109" s="4"/>
      <c r="BO109" s="5"/>
      <c r="BP109" s="5">
        <v>26328</v>
      </c>
      <c r="BQ109" s="5"/>
      <c r="BR109" s="5"/>
      <c r="BS109" s="5">
        <v>6410</v>
      </c>
      <c r="BT109" s="4">
        <v>6410</v>
      </c>
      <c r="BU109" s="4"/>
      <c r="BV109" s="5"/>
      <c r="BW109" s="10" t="s">
        <v>139</v>
      </c>
      <c r="BX109" s="72">
        <f t="shared" si="6"/>
        <v>67508</v>
      </c>
      <c r="BY109" s="72">
        <f t="shared" si="7"/>
        <v>0</v>
      </c>
      <c r="BZ109" s="73">
        <f t="shared" si="5"/>
        <v>67508</v>
      </c>
    </row>
    <row r="110" spans="1:78" ht="12.75">
      <c r="A110" s="10" t="s">
        <v>140</v>
      </c>
      <c r="B110" s="5"/>
      <c r="C110" s="5"/>
      <c r="D110" s="5"/>
      <c r="E110" s="5">
        <v>0</v>
      </c>
      <c r="F110" s="4"/>
      <c r="G110" s="4">
        <v>0</v>
      </c>
      <c r="H110" s="5">
        <v>491.22035274892005</v>
      </c>
      <c r="I110" s="4"/>
      <c r="J110" s="4">
        <v>491.22035274892005</v>
      </c>
      <c r="K110" s="5">
        <v>0</v>
      </c>
      <c r="L110" s="4"/>
      <c r="M110" s="4">
        <v>0</v>
      </c>
      <c r="N110" s="5"/>
      <c r="O110" s="5">
        <v>47968</v>
      </c>
      <c r="P110" s="5">
        <v>1008.8405231687077</v>
      </c>
      <c r="Q110" s="4"/>
      <c r="R110" s="4">
        <v>1008.8405231687077</v>
      </c>
      <c r="S110" s="5">
        <v>0</v>
      </c>
      <c r="T110" s="5">
        <v>530.6855455320288</v>
      </c>
      <c r="U110" s="4"/>
      <c r="V110" s="4">
        <v>530.6855455320288</v>
      </c>
      <c r="W110" s="5">
        <v>11.748153507756424</v>
      </c>
      <c r="X110" s="5">
        <v>7.9860973187686195</v>
      </c>
      <c r="Y110" s="5">
        <v>7785.354278848119</v>
      </c>
      <c r="Z110" s="5"/>
      <c r="AA110" s="5"/>
      <c r="AB110" s="5">
        <v>45855.380862602964</v>
      </c>
      <c r="AC110" s="4">
        <v>44198</v>
      </c>
      <c r="AD110" s="4">
        <v>1657.3808626029615</v>
      </c>
      <c r="AE110" s="5">
        <v>850.976692563818</v>
      </c>
      <c r="AF110" s="5">
        <v>35974</v>
      </c>
      <c r="AG110" s="5">
        <v>53.50344410831053</v>
      </c>
      <c r="AH110" s="5">
        <v>4.2105263157894735</v>
      </c>
      <c r="AI110" s="4"/>
      <c r="AJ110" s="4">
        <v>4.2105263157894735</v>
      </c>
      <c r="AK110" s="5">
        <v>803.2427531420475</v>
      </c>
      <c r="AL110" s="4"/>
      <c r="AM110" s="4">
        <v>803.2427531420475</v>
      </c>
      <c r="AN110" s="5">
        <v>88.8513401170524</v>
      </c>
      <c r="AO110" s="5">
        <v>80.77007339248549</v>
      </c>
      <c r="AP110" s="5">
        <v>438.7695744307066</v>
      </c>
      <c r="AQ110" s="5">
        <v>43.58871178838494</v>
      </c>
      <c r="AR110" s="4"/>
      <c r="AS110" s="4">
        <v>43.58871178838494</v>
      </c>
      <c r="AT110" s="5">
        <v>37.41660211354479</v>
      </c>
      <c r="AU110" s="4"/>
      <c r="AV110" s="4">
        <v>37.41660211354479</v>
      </c>
      <c r="AW110" s="5">
        <v>16.229508196721312</v>
      </c>
      <c r="AX110" s="4"/>
      <c r="AY110" s="4">
        <v>16.229508196721312</v>
      </c>
      <c r="AZ110" s="5">
        <v>1111.18088982683</v>
      </c>
      <c r="BA110" s="4"/>
      <c r="BB110" s="4">
        <v>1111.18088982683</v>
      </c>
      <c r="BC110" s="5">
        <v>443.6749507621822</v>
      </c>
      <c r="BD110" s="4"/>
      <c r="BE110" s="4">
        <v>443.6749507621822</v>
      </c>
      <c r="BF110" s="5">
        <v>8291.837988649442</v>
      </c>
      <c r="BG110" s="4"/>
      <c r="BH110" s="4">
        <v>8291.837988649442</v>
      </c>
      <c r="BI110" s="5">
        <v>645.9572174322609</v>
      </c>
      <c r="BJ110" s="4"/>
      <c r="BK110" s="4">
        <v>645.9572174322609</v>
      </c>
      <c r="BL110" s="5">
        <v>4877.596864861256</v>
      </c>
      <c r="BM110" s="4"/>
      <c r="BN110" s="4">
        <v>4877.596864861256</v>
      </c>
      <c r="BO110" s="5"/>
      <c r="BP110" s="5">
        <v>72630</v>
      </c>
      <c r="BQ110" s="5"/>
      <c r="BR110" s="5"/>
      <c r="BS110" s="5">
        <v>11709.038003587208</v>
      </c>
      <c r="BT110" s="4"/>
      <c r="BU110" s="4">
        <v>11709.038003587208</v>
      </c>
      <c r="BV110" s="5"/>
      <c r="BW110" s="10" t="s">
        <v>140</v>
      </c>
      <c r="BX110" s="72">
        <f t="shared" si="6"/>
        <v>200770</v>
      </c>
      <c r="BY110" s="72">
        <f t="shared" si="7"/>
        <v>40990.0609550153</v>
      </c>
      <c r="BZ110" s="73">
        <f t="shared" si="5"/>
        <v>241760.0609550153</v>
      </c>
    </row>
    <row r="111" spans="1:78" ht="12.75">
      <c r="A111" s="10" t="s">
        <v>141</v>
      </c>
      <c r="B111" s="5"/>
      <c r="C111" s="5"/>
      <c r="D111" s="5"/>
      <c r="E111" s="5">
        <v>0</v>
      </c>
      <c r="F111" s="4"/>
      <c r="G111" s="4"/>
      <c r="H111" s="5">
        <v>0</v>
      </c>
      <c r="I111" s="4"/>
      <c r="J111" s="4"/>
      <c r="K111" s="5">
        <v>0</v>
      </c>
      <c r="L111" s="4"/>
      <c r="M111" s="4"/>
      <c r="N111" s="5"/>
      <c r="O111" s="5">
        <v>3693</v>
      </c>
      <c r="P111" s="5">
        <v>0</v>
      </c>
      <c r="Q111" s="4"/>
      <c r="R111" s="4"/>
      <c r="S111" s="5"/>
      <c r="T111" s="5">
        <v>3135</v>
      </c>
      <c r="U111" s="4">
        <v>3135</v>
      </c>
      <c r="V111" s="4"/>
      <c r="W111" s="5"/>
      <c r="X111" s="5"/>
      <c r="Y111" s="5"/>
      <c r="Z111" s="5"/>
      <c r="AA111" s="5"/>
      <c r="AB111" s="5">
        <v>6043</v>
      </c>
      <c r="AC111" s="4">
        <v>6043</v>
      </c>
      <c r="AD111" s="4"/>
      <c r="AE111" s="5"/>
      <c r="AF111" s="5"/>
      <c r="AG111" s="5"/>
      <c r="AH111" s="5">
        <v>0</v>
      </c>
      <c r="AI111" s="4"/>
      <c r="AJ111" s="4"/>
      <c r="AK111" s="5">
        <v>789</v>
      </c>
      <c r="AL111" s="4">
        <v>789</v>
      </c>
      <c r="AM111" s="4"/>
      <c r="AN111" s="5"/>
      <c r="AO111" s="5"/>
      <c r="AP111" s="5"/>
      <c r="AQ111" s="5">
        <v>39</v>
      </c>
      <c r="AR111" s="4">
        <v>39</v>
      </c>
      <c r="AS111" s="4"/>
      <c r="AT111" s="5">
        <v>0</v>
      </c>
      <c r="AU111" s="4"/>
      <c r="AV111" s="4"/>
      <c r="AW111" s="5">
        <v>39</v>
      </c>
      <c r="AX111" s="4">
        <v>39</v>
      </c>
      <c r="AY111" s="4"/>
      <c r="AZ111" s="5">
        <v>0</v>
      </c>
      <c r="BA111" s="4"/>
      <c r="BB111" s="4"/>
      <c r="BC111" s="5">
        <v>0</v>
      </c>
      <c r="BD111" s="4"/>
      <c r="BE111" s="4"/>
      <c r="BF111" s="5">
        <v>4053</v>
      </c>
      <c r="BG111" s="4">
        <v>4053</v>
      </c>
      <c r="BH111" s="4"/>
      <c r="BI111" s="5">
        <v>0</v>
      </c>
      <c r="BJ111" s="4"/>
      <c r="BK111" s="4"/>
      <c r="BL111" s="5">
        <v>0</v>
      </c>
      <c r="BM111" s="4"/>
      <c r="BN111" s="4"/>
      <c r="BO111" s="5"/>
      <c r="BP111" s="5">
        <v>87306</v>
      </c>
      <c r="BQ111" s="5"/>
      <c r="BR111" s="5"/>
      <c r="BS111" s="5">
        <v>9701</v>
      </c>
      <c r="BT111" s="4">
        <v>9701</v>
      </c>
      <c r="BU111" s="4"/>
      <c r="BV111" s="5"/>
      <c r="BW111" s="10" t="s">
        <v>141</v>
      </c>
      <c r="BX111" s="72">
        <f t="shared" si="6"/>
        <v>114798</v>
      </c>
      <c r="BY111" s="72">
        <f t="shared" si="7"/>
        <v>0</v>
      </c>
      <c r="BZ111" s="73">
        <f t="shared" si="5"/>
        <v>114798</v>
      </c>
    </row>
    <row r="112" spans="1:78" ht="12.75">
      <c r="A112" s="10" t="s">
        <v>142</v>
      </c>
      <c r="B112" s="5"/>
      <c r="C112" s="5"/>
      <c r="D112" s="5"/>
      <c r="E112" s="5">
        <v>0</v>
      </c>
      <c r="F112" s="4"/>
      <c r="G112" s="4"/>
      <c r="H112" s="5">
        <v>0</v>
      </c>
      <c r="I112" s="4"/>
      <c r="J112" s="4"/>
      <c r="K112" s="5">
        <v>0</v>
      </c>
      <c r="L112" s="4"/>
      <c r="M112" s="4"/>
      <c r="N112" s="5"/>
      <c r="O112" s="5">
        <v>7475</v>
      </c>
      <c r="P112" s="5">
        <v>0</v>
      </c>
      <c r="Q112" s="4"/>
      <c r="R112" s="4"/>
      <c r="S112" s="5"/>
      <c r="T112" s="5">
        <v>154</v>
      </c>
      <c r="U112" s="4">
        <v>154</v>
      </c>
      <c r="V112" s="4"/>
      <c r="W112" s="5"/>
      <c r="X112" s="5"/>
      <c r="Y112" s="5"/>
      <c r="Z112" s="5"/>
      <c r="AA112" s="5"/>
      <c r="AB112" s="5">
        <v>3561</v>
      </c>
      <c r="AC112" s="4">
        <v>3561</v>
      </c>
      <c r="AD112" s="4"/>
      <c r="AE112" s="5"/>
      <c r="AF112" s="5"/>
      <c r="AG112" s="5"/>
      <c r="AH112" s="5">
        <v>0</v>
      </c>
      <c r="AI112" s="4"/>
      <c r="AJ112" s="4"/>
      <c r="AK112" s="5">
        <v>816</v>
      </c>
      <c r="AL112" s="4">
        <v>816</v>
      </c>
      <c r="AM112" s="4"/>
      <c r="AN112" s="5"/>
      <c r="AO112" s="5"/>
      <c r="AP112" s="5"/>
      <c r="AQ112" s="5">
        <v>29</v>
      </c>
      <c r="AR112" s="4">
        <v>29</v>
      </c>
      <c r="AS112" s="4"/>
      <c r="AT112" s="5">
        <v>0</v>
      </c>
      <c r="AU112" s="4"/>
      <c r="AV112" s="4"/>
      <c r="AW112" s="5">
        <v>39</v>
      </c>
      <c r="AX112" s="4">
        <v>39</v>
      </c>
      <c r="AY112" s="4"/>
      <c r="AZ112" s="5">
        <v>0</v>
      </c>
      <c r="BA112" s="4"/>
      <c r="BB112" s="4"/>
      <c r="BC112" s="5">
        <v>0</v>
      </c>
      <c r="BD112" s="4"/>
      <c r="BE112" s="4"/>
      <c r="BF112" s="5">
        <v>48</v>
      </c>
      <c r="BG112" s="4">
        <v>48</v>
      </c>
      <c r="BH112" s="4"/>
      <c r="BI112" s="5">
        <v>0</v>
      </c>
      <c r="BJ112" s="4"/>
      <c r="BK112" s="4"/>
      <c r="BL112" s="5">
        <v>0</v>
      </c>
      <c r="BM112" s="4"/>
      <c r="BN112" s="4"/>
      <c r="BO112" s="5"/>
      <c r="BP112" s="5">
        <v>58267</v>
      </c>
      <c r="BQ112" s="5"/>
      <c r="BR112" s="5"/>
      <c r="BS112" s="5">
        <v>1067</v>
      </c>
      <c r="BT112" s="4">
        <v>1067</v>
      </c>
      <c r="BU112" s="4"/>
      <c r="BV112" s="5"/>
      <c r="BW112" s="10" t="s">
        <v>142</v>
      </c>
      <c r="BX112" s="72">
        <f t="shared" si="6"/>
        <v>71456</v>
      </c>
      <c r="BY112" s="72">
        <f t="shared" si="7"/>
        <v>0</v>
      </c>
      <c r="BZ112" s="73">
        <f t="shared" si="5"/>
        <v>71456</v>
      </c>
    </row>
    <row r="113" spans="1:78" ht="12.75">
      <c r="A113" s="10" t="s">
        <v>143</v>
      </c>
      <c r="B113" s="5"/>
      <c r="C113" s="5"/>
      <c r="D113" s="5"/>
      <c r="E113" s="5">
        <v>0</v>
      </c>
      <c r="F113" s="4"/>
      <c r="G113" s="4"/>
      <c r="H113" s="5">
        <v>2090.0141907934562</v>
      </c>
      <c r="I113" s="4"/>
      <c r="J113" s="4">
        <v>2090.0141907934562</v>
      </c>
      <c r="K113" s="5">
        <v>0</v>
      </c>
      <c r="L113" s="4"/>
      <c r="M113" s="4"/>
      <c r="N113" s="5"/>
      <c r="O113" s="5">
        <v>58184</v>
      </c>
      <c r="P113" s="5">
        <v>3770.5455750175156</v>
      </c>
      <c r="Q113" s="4"/>
      <c r="R113" s="4">
        <v>3770.5455750175156</v>
      </c>
      <c r="S113" s="5"/>
      <c r="T113" s="5">
        <v>2274.1415713148344</v>
      </c>
      <c r="U113" s="4"/>
      <c r="V113" s="4">
        <v>2274.1415713148344</v>
      </c>
      <c r="W113" s="5">
        <v>40.55700972447326</v>
      </c>
      <c r="X113" s="5">
        <v>36.47105047277751</v>
      </c>
      <c r="Y113" s="5">
        <v>28840.838219702327</v>
      </c>
      <c r="Z113" s="5"/>
      <c r="AA113" s="5"/>
      <c r="AB113" s="5">
        <v>82097.4760053988</v>
      </c>
      <c r="AC113" s="4">
        <v>75270</v>
      </c>
      <c r="AD113" s="4">
        <v>6827.476005398801</v>
      </c>
      <c r="AE113" s="5">
        <v>2751.129855715871</v>
      </c>
      <c r="AF113" s="5">
        <v>158940</v>
      </c>
      <c r="AG113" s="5">
        <v>216.9420580026439</v>
      </c>
      <c r="AH113" s="5">
        <v>27.276887871853546</v>
      </c>
      <c r="AI113" s="4"/>
      <c r="AJ113" s="4">
        <v>27.276887871853546</v>
      </c>
      <c r="AK113" s="5">
        <v>3046.698391464665</v>
      </c>
      <c r="AL113" s="4"/>
      <c r="AM113" s="4">
        <v>3046.698391464665</v>
      </c>
      <c r="AN113" s="5">
        <v>307.36440875232773</v>
      </c>
      <c r="AO113" s="5">
        <v>306.91203855844014</v>
      </c>
      <c r="AP113" s="5">
        <v>1546.0505894097707</v>
      </c>
      <c r="AQ113" s="5">
        <v>313.21041945228546</v>
      </c>
      <c r="AR113" s="4">
        <v>150</v>
      </c>
      <c r="AS113" s="4">
        <v>163.21041945228544</v>
      </c>
      <c r="AT113" s="5">
        <v>144.30226033684195</v>
      </c>
      <c r="AU113" s="4"/>
      <c r="AV113" s="4">
        <v>144.30226033684195</v>
      </c>
      <c r="AW113" s="5">
        <v>123.48360655737706</v>
      </c>
      <c r="AX113" s="4">
        <v>50</v>
      </c>
      <c r="AY113" s="4">
        <v>73.48360655737706</v>
      </c>
      <c r="AZ113" s="5">
        <v>4487.182868116653</v>
      </c>
      <c r="BA113" s="4"/>
      <c r="BB113" s="4">
        <v>4487.182868116653</v>
      </c>
      <c r="BC113" s="5">
        <v>1890.4941271545476</v>
      </c>
      <c r="BD113" s="4"/>
      <c r="BE113" s="4">
        <v>1890.4941271545476</v>
      </c>
      <c r="BF113" s="5">
        <v>32054.132374953453</v>
      </c>
      <c r="BG113" s="4"/>
      <c r="BH113" s="4">
        <v>32054.132374953453</v>
      </c>
      <c r="BI113" s="5">
        <v>2505.2794211924165</v>
      </c>
      <c r="BJ113" s="4"/>
      <c r="BK113" s="4">
        <v>2505.2794211924165</v>
      </c>
      <c r="BL113" s="5">
        <v>19742.034819438115</v>
      </c>
      <c r="BM113" s="4"/>
      <c r="BN113" s="4">
        <v>19742.034819438115</v>
      </c>
      <c r="BO113" s="5"/>
      <c r="BP113" s="5">
        <v>166640</v>
      </c>
      <c r="BQ113" s="5"/>
      <c r="BR113" s="5">
        <v>64140</v>
      </c>
      <c r="BS113" s="5">
        <v>47452.534097076175</v>
      </c>
      <c r="BT113" s="4"/>
      <c r="BU113" s="4">
        <v>47452.534097076175</v>
      </c>
      <c r="BV113" s="5"/>
      <c r="BW113" s="10" t="s">
        <v>143</v>
      </c>
      <c r="BX113" s="72">
        <f t="shared" si="6"/>
        <v>523374</v>
      </c>
      <c r="BY113" s="72">
        <f t="shared" si="7"/>
        <v>160595.07184647763</v>
      </c>
      <c r="BZ113" s="73">
        <f t="shared" si="5"/>
        <v>683969.0718464777</v>
      </c>
    </row>
    <row r="114" spans="1:78" ht="12.75">
      <c r="A114" s="10" t="s">
        <v>144</v>
      </c>
      <c r="B114" s="5"/>
      <c r="C114" s="5"/>
      <c r="D114" s="5"/>
      <c r="E114" s="5">
        <v>24407.668116022676</v>
      </c>
      <c r="F114" s="4">
        <v>16840</v>
      </c>
      <c r="G114" s="4">
        <v>7567.668116022677</v>
      </c>
      <c r="H114" s="5">
        <v>53556.46599988138</v>
      </c>
      <c r="I114" s="4"/>
      <c r="J114" s="4">
        <v>53556.46599988138</v>
      </c>
      <c r="K114" s="5">
        <v>3026.7685356092406</v>
      </c>
      <c r="L114" s="4"/>
      <c r="M114" s="4">
        <v>3026.7685356092406</v>
      </c>
      <c r="N114" s="5"/>
      <c r="O114" s="5">
        <v>196150</v>
      </c>
      <c r="P114" s="5">
        <v>91452.51933314903</v>
      </c>
      <c r="Q114" s="4"/>
      <c r="R114" s="4">
        <v>91452.51933314903</v>
      </c>
      <c r="S114" s="5">
        <v>1291.3743718592964</v>
      </c>
      <c r="T114" s="5">
        <v>25890.36813730203</v>
      </c>
      <c r="U114" s="4"/>
      <c r="V114" s="4">
        <v>25890.36813730203</v>
      </c>
      <c r="W114" s="5">
        <v>464.91475010136713</v>
      </c>
      <c r="X114" s="5">
        <v>425.74709793249576</v>
      </c>
      <c r="Y114" s="5">
        <v>134234.8307029546</v>
      </c>
      <c r="Z114" s="5"/>
      <c r="AA114" s="5"/>
      <c r="AB114" s="5">
        <v>428029.2465580746</v>
      </c>
      <c r="AC114" s="4">
        <v>313110</v>
      </c>
      <c r="AD114" s="4">
        <v>114919.24655807458</v>
      </c>
      <c r="AE114" s="5">
        <v>30116.80420177853</v>
      </c>
      <c r="AF114" s="5">
        <v>619570</v>
      </c>
      <c r="AG114" s="5">
        <v>14045.128674657672</v>
      </c>
      <c r="AH114" s="5">
        <v>447.4396864478849</v>
      </c>
      <c r="AI114" s="4"/>
      <c r="AJ114" s="4">
        <v>447.4396864478849</v>
      </c>
      <c r="AK114" s="5">
        <v>23699.011214578386</v>
      </c>
      <c r="AL114" s="4"/>
      <c r="AM114" s="4">
        <v>23699.011214578386</v>
      </c>
      <c r="AN114" s="5">
        <v>1795.3881498886358</v>
      </c>
      <c r="AO114" s="5">
        <v>2899.815166349944</v>
      </c>
      <c r="AP114" s="5">
        <v>12072.367358661755</v>
      </c>
      <c r="AQ114" s="5">
        <v>1128.9046405671168</v>
      </c>
      <c r="AR114" s="4"/>
      <c r="AS114" s="4">
        <v>1128.9046405671168</v>
      </c>
      <c r="AT114" s="5">
        <v>12031.596116934234</v>
      </c>
      <c r="AU114" s="4"/>
      <c r="AV114" s="4">
        <v>12031.596116934234</v>
      </c>
      <c r="AW114" s="5">
        <v>0</v>
      </c>
      <c r="AX114" s="4"/>
      <c r="AY114" s="4"/>
      <c r="AZ114" s="5">
        <v>28253.29986975769</v>
      </c>
      <c r="BA114" s="4"/>
      <c r="BB114" s="4">
        <v>28253.29986975769</v>
      </c>
      <c r="BC114" s="5">
        <v>45273.656016087945</v>
      </c>
      <c r="BD114" s="4"/>
      <c r="BE114" s="4">
        <v>45273.656016087945</v>
      </c>
      <c r="BF114" s="5">
        <v>195155.08369639207</v>
      </c>
      <c r="BG114" s="4"/>
      <c r="BH114" s="4">
        <v>195155.08369639207</v>
      </c>
      <c r="BI114" s="5">
        <v>106819.4489350703</v>
      </c>
      <c r="BJ114" s="4"/>
      <c r="BK114" s="4">
        <v>106819.4489350703</v>
      </c>
      <c r="BL114" s="5">
        <v>334616.79137740086</v>
      </c>
      <c r="BM114" s="4">
        <v>116060</v>
      </c>
      <c r="BN114" s="4">
        <v>218556.79137740083</v>
      </c>
      <c r="BO114" s="5">
        <v>360</v>
      </c>
      <c r="BP114" s="5">
        <v>577840</v>
      </c>
      <c r="BQ114" s="5"/>
      <c r="BR114" s="5">
        <v>70760</v>
      </c>
      <c r="BS114" s="5">
        <v>389370.56587050715</v>
      </c>
      <c r="BT114" s="4"/>
      <c r="BU114" s="4">
        <v>389370.56587050715</v>
      </c>
      <c r="BV114" s="5"/>
      <c r="BW114" s="10" t="s">
        <v>144</v>
      </c>
      <c r="BX114" s="72">
        <f t="shared" si="6"/>
        <v>1910690</v>
      </c>
      <c r="BY114" s="72">
        <f t="shared" si="7"/>
        <v>1514495.204577967</v>
      </c>
      <c r="BZ114" s="73">
        <f t="shared" si="5"/>
        <v>3425185.204577967</v>
      </c>
    </row>
    <row r="115" spans="1:78" ht="12.75">
      <c r="A115" s="10" t="s">
        <v>145</v>
      </c>
      <c r="B115" s="5"/>
      <c r="C115" s="5"/>
      <c r="D115" s="5"/>
      <c r="E115" s="5">
        <v>0</v>
      </c>
      <c r="F115" s="4"/>
      <c r="G115" s="4"/>
      <c r="H115" s="5">
        <v>0</v>
      </c>
      <c r="I115" s="4"/>
      <c r="J115" s="4"/>
      <c r="K115" s="5">
        <v>0</v>
      </c>
      <c r="L115" s="4"/>
      <c r="M115" s="4"/>
      <c r="N115" s="5"/>
      <c r="O115" s="5">
        <v>1231</v>
      </c>
      <c r="P115" s="5">
        <v>0</v>
      </c>
      <c r="Q115" s="4"/>
      <c r="R115" s="4"/>
      <c r="S115" s="5"/>
      <c r="T115" s="5">
        <v>623</v>
      </c>
      <c r="U115" s="4">
        <v>623</v>
      </c>
      <c r="V115" s="4"/>
      <c r="W115" s="5"/>
      <c r="X115" s="5"/>
      <c r="Y115" s="5"/>
      <c r="Z115" s="5"/>
      <c r="AA115" s="5"/>
      <c r="AB115" s="5">
        <v>858</v>
      </c>
      <c r="AC115" s="4">
        <v>858</v>
      </c>
      <c r="AD115" s="4"/>
      <c r="AE115" s="5"/>
      <c r="AF115" s="5"/>
      <c r="AG115" s="5"/>
      <c r="AH115" s="5">
        <v>0</v>
      </c>
      <c r="AI115" s="4"/>
      <c r="AJ115" s="4"/>
      <c r="AK115" s="5">
        <v>70</v>
      </c>
      <c r="AL115" s="4">
        <v>70</v>
      </c>
      <c r="AM115" s="4"/>
      <c r="AN115" s="5"/>
      <c r="AO115" s="5"/>
      <c r="AP115" s="5"/>
      <c r="AQ115" s="5">
        <v>10</v>
      </c>
      <c r="AR115" s="4">
        <v>10</v>
      </c>
      <c r="AS115" s="4"/>
      <c r="AT115" s="5">
        <v>0</v>
      </c>
      <c r="AU115" s="4"/>
      <c r="AV115" s="4"/>
      <c r="AW115" s="5">
        <v>19</v>
      </c>
      <c r="AX115" s="4">
        <v>19</v>
      </c>
      <c r="AY115" s="4"/>
      <c r="AZ115" s="5">
        <v>0</v>
      </c>
      <c r="BA115" s="4"/>
      <c r="BB115" s="4"/>
      <c r="BC115" s="5">
        <v>0</v>
      </c>
      <c r="BD115" s="4"/>
      <c r="BE115" s="4"/>
      <c r="BF115" s="5">
        <v>299</v>
      </c>
      <c r="BG115" s="4">
        <v>299</v>
      </c>
      <c r="BH115" s="4"/>
      <c r="BI115" s="5">
        <v>0</v>
      </c>
      <c r="BJ115" s="4"/>
      <c r="BK115" s="4"/>
      <c r="BL115" s="5">
        <v>0</v>
      </c>
      <c r="BM115" s="4"/>
      <c r="BN115" s="4"/>
      <c r="BO115" s="5"/>
      <c r="BP115" s="5">
        <v>27217</v>
      </c>
      <c r="BQ115" s="5"/>
      <c r="BR115" s="5"/>
      <c r="BS115" s="5">
        <v>1103</v>
      </c>
      <c r="BT115" s="4">
        <v>1103</v>
      </c>
      <c r="BU115" s="4"/>
      <c r="BV115" s="5"/>
      <c r="BW115" s="10" t="s">
        <v>145</v>
      </c>
      <c r="BX115" s="72">
        <f t="shared" si="6"/>
        <v>31430</v>
      </c>
      <c r="BY115" s="72">
        <f t="shared" si="7"/>
        <v>0</v>
      </c>
      <c r="BZ115" s="73">
        <f t="shared" si="5"/>
        <v>31430</v>
      </c>
    </row>
    <row r="116" spans="1:78" ht="12.75">
      <c r="A116" s="10" t="s">
        <v>146</v>
      </c>
      <c r="B116" s="5"/>
      <c r="C116" s="5"/>
      <c r="D116" s="5"/>
      <c r="E116" s="5">
        <v>224.15940031897927</v>
      </c>
      <c r="F116" s="4"/>
      <c r="G116" s="4">
        <v>224.15940031897927</v>
      </c>
      <c r="H116" s="5">
        <v>1323.4932354259713</v>
      </c>
      <c r="I116" s="4"/>
      <c r="J116" s="4">
        <v>1323.4932354259713</v>
      </c>
      <c r="K116" s="5">
        <v>79.24684554932841</v>
      </c>
      <c r="L116" s="4"/>
      <c r="M116" s="4">
        <v>79.24684554932841</v>
      </c>
      <c r="N116" s="5"/>
      <c r="O116" s="5">
        <v>20590</v>
      </c>
      <c r="P116" s="5">
        <v>2279.819612465612</v>
      </c>
      <c r="Q116" s="4"/>
      <c r="R116" s="4">
        <v>2279.819612465612</v>
      </c>
      <c r="S116" s="5">
        <v>20.459798994974875</v>
      </c>
      <c r="T116" s="5">
        <v>658.0679883635436</v>
      </c>
      <c r="U116" s="4"/>
      <c r="V116" s="4">
        <v>658.0679883635436</v>
      </c>
      <c r="W116" s="5">
        <v>11.871671348192608</v>
      </c>
      <c r="X116" s="5">
        <v>11.33752366859314</v>
      </c>
      <c r="Y116" s="5">
        <v>3160.979224209091</v>
      </c>
      <c r="Z116" s="5"/>
      <c r="AA116" s="5"/>
      <c r="AB116" s="5">
        <v>34579.35613598225</v>
      </c>
      <c r="AC116" s="4">
        <v>31755</v>
      </c>
      <c r="AD116" s="4">
        <v>2824.356135982249</v>
      </c>
      <c r="AE116" s="5">
        <v>682.7868427046832</v>
      </c>
      <c r="AF116" s="5">
        <v>30286</v>
      </c>
      <c r="AG116" s="5">
        <v>347.9149228725912</v>
      </c>
      <c r="AH116" s="5">
        <v>8.393170333570481</v>
      </c>
      <c r="AI116" s="4"/>
      <c r="AJ116" s="4">
        <v>8.393170333570481</v>
      </c>
      <c r="AK116" s="5">
        <v>765.9003533822191</v>
      </c>
      <c r="AL116" s="4">
        <v>145</v>
      </c>
      <c r="AM116" s="4">
        <v>620.9003533822191</v>
      </c>
      <c r="AN116" s="5">
        <v>32.98902413705845</v>
      </c>
      <c r="AO116" s="5">
        <v>70.58583994204741</v>
      </c>
      <c r="AP116" s="5">
        <v>310.61933682006224</v>
      </c>
      <c r="AQ116" s="5">
        <v>83.1125995002438</v>
      </c>
      <c r="AR116" s="4">
        <v>55</v>
      </c>
      <c r="AS116" s="4">
        <v>28.112599500243803</v>
      </c>
      <c r="AT116" s="5">
        <v>318.7526422651127</v>
      </c>
      <c r="AU116" s="4"/>
      <c r="AV116" s="4">
        <v>318.7526422651127</v>
      </c>
      <c r="AW116" s="5">
        <v>55</v>
      </c>
      <c r="AX116" s="4">
        <v>55</v>
      </c>
      <c r="AY116" s="4"/>
      <c r="AZ116" s="5">
        <v>713.7874995567979</v>
      </c>
      <c r="BA116" s="4"/>
      <c r="BB116" s="4">
        <v>713.7874995567979</v>
      </c>
      <c r="BC116" s="5">
        <v>1507.7829694602542</v>
      </c>
      <c r="BD116" s="4">
        <v>405</v>
      </c>
      <c r="BE116" s="4">
        <v>1102.7829694602542</v>
      </c>
      <c r="BF116" s="5">
        <v>4940.311918040852</v>
      </c>
      <c r="BG116" s="4"/>
      <c r="BH116" s="4">
        <v>4940.311918040852</v>
      </c>
      <c r="BI116" s="5">
        <v>2639.2635234245454</v>
      </c>
      <c r="BJ116" s="4"/>
      <c r="BK116" s="4">
        <v>2639.2635234245454</v>
      </c>
      <c r="BL116" s="5">
        <v>6950.653759910281</v>
      </c>
      <c r="BM116" s="4">
        <v>1500</v>
      </c>
      <c r="BN116" s="4">
        <v>5450.653759910281</v>
      </c>
      <c r="BO116" s="5"/>
      <c r="BP116" s="5">
        <v>73175</v>
      </c>
      <c r="BQ116" s="5"/>
      <c r="BR116" s="5"/>
      <c r="BS116" s="5">
        <v>10714.950056350099</v>
      </c>
      <c r="BT116" s="4">
        <v>1120</v>
      </c>
      <c r="BU116" s="4">
        <v>9594.950056350099</v>
      </c>
      <c r="BV116" s="5"/>
      <c r="BW116" s="10" t="s">
        <v>146</v>
      </c>
      <c r="BX116" s="72">
        <f t="shared" si="6"/>
        <v>159086</v>
      </c>
      <c r="BY116" s="72">
        <f t="shared" si="7"/>
        <v>37456.595895026956</v>
      </c>
      <c r="BZ116" s="73">
        <f t="shared" si="5"/>
        <v>196542.59589502696</v>
      </c>
    </row>
    <row r="117" spans="1:78" ht="12.75">
      <c r="A117" s="10" t="s">
        <v>147</v>
      </c>
      <c r="B117" s="5"/>
      <c r="C117" s="5"/>
      <c r="D117" s="5"/>
      <c r="E117" s="5">
        <v>2.978723404255319</v>
      </c>
      <c r="F117" s="4"/>
      <c r="G117" s="4">
        <v>2.978723404255319</v>
      </c>
      <c r="H117" s="5">
        <v>250.9032992757925</v>
      </c>
      <c r="I117" s="4"/>
      <c r="J117" s="4">
        <v>250.9032992757925</v>
      </c>
      <c r="K117" s="5">
        <v>0.8181818181818181</v>
      </c>
      <c r="L117" s="4"/>
      <c r="M117" s="4">
        <v>0.8181818181818181</v>
      </c>
      <c r="N117" s="5"/>
      <c r="O117" s="5">
        <v>37155</v>
      </c>
      <c r="P117" s="5">
        <v>235.20936892129018</v>
      </c>
      <c r="Q117" s="4"/>
      <c r="R117" s="4">
        <v>235.20936892129018</v>
      </c>
      <c r="S117" s="5">
        <v>34.17391304347826</v>
      </c>
      <c r="T117" s="5">
        <v>324.0436596221959</v>
      </c>
      <c r="U117" s="4"/>
      <c r="V117" s="4">
        <v>324.0436596221959</v>
      </c>
      <c r="W117" s="5">
        <v>2.9584748474426377</v>
      </c>
      <c r="X117" s="5">
        <v>2.939359906395965</v>
      </c>
      <c r="Y117" s="5">
        <v>1207.3709178626486</v>
      </c>
      <c r="Z117" s="5"/>
      <c r="AA117" s="5"/>
      <c r="AB117" s="5">
        <v>39866.787568348314</v>
      </c>
      <c r="AC117" s="4">
        <v>39417</v>
      </c>
      <c r="AD117" s="4">
        <v>449.78756834831574</v>
      </c>
      <c r="AE117" s="5">
        <v>291.6360004472863</v>
      </c>
      <c r="AF117" s="5">
        <v>35604</v>
      </c>
      <c r="AG117" s="5">
        <v>7.685102652727742</v>
      </c>
      <c r="AH117" s="5">
        <v>3.7699656665173906</v>
      </c>
      <c r="AI117" s="4"/>
      <c r="AJ117" s="4">
        <v>3.7699656665173906</v>
      </c>
      <c r="AK117" s="5">
        <v>302.1674319958139</v>
      </c>
      <c r="AL117" s="4"/>
      <c r="AM117" s="4">
        <v>302.1674319958139</v>
      </c>
      <c r="AN117" s="5">
        <v>23.622387519623757</v>
      </c>
      <c r="AO117" s="5">
        <v>34.69715089575912</v>
      </c>
      <c r="AP117" s="5">
        <v>87.43746160479128</v>
      </c>
      <c r="AQ117" s="5">
        <v>86.59075064943333</v>
      </c>
      <c r="AR117" s="4">
        <v>71</v>
      </c>
      <c r="AS117" s="4">
        <v>15.590750649433332</v>
      </c>
      <c r="AT117" s="5">
        <v>14.145309199497085</v>
      </c>
      <c r="AU117" s="4"/>
      <c r="AV117" s="4">
        <v>14.145309199497085</v>
      </c>
      <c r="AW117" s="5">
        <v>36</v>
      </c>
      <c r="AX117" s="4">
        <v>36</v>
      </c>
      <c r="AY117" s="4"/>
      <c r="AZ117" s="5">
        <v>548.5587865360179</v>
      </c>
      <c r="BA117" s="4"/>
      <c r="BB117" s="4">
        <v>548.5587865360179</v>
      </c>
      <c r="BC117" s="5">
        <v>299.10440084768675</v>
      </c>
      <c r="BD117" s="4"/>
      <c r="BE117" s="4">
        <v>299.10440084768675</v>
      </c>
      <c r="BF117" s="5">
        <v>1509.7248886109091</v>
      </c>
      <c r="BG117" s="4"/>
      <c r="BH117" s="4">
        <v>1509.7248886109091</v>
      </c>
      <c r="BI117" s="5">
        <v>338.56434055756284</v>
      </c>
      <c r="BJ117" s="4"/>
      <c r="BK117" s="4">
        <v>338.56434055756284</v>
      </c>
      <c r="BL117" s="5">
        <v>13686.149956106672</v>
      </c>
      <c r="BM117" s="4">
        <v>12980</v>
      </c>
      <c r="BN117" s="4">
        <v>706.149956106672</v>
      </c>
      <c r="BO117" s="5"/>
      <c r="BP117" s="5">
        <v>75567</v>
      </c>
      <c r="BQ117" s="5"/>
      <c r="BR117" s="5">
        <v>6570</v>
      </c>
      <c r="BS117" s="5">
        <v>2644.1260850008275</v>
      </c>
      <c r="BT117" s="4"/>
      <c r="BU117" s="4">
        <v>2644.1260850008275</v>
      </c>
      <c r="BV117" s="5"/>
      <c r="BW117" s="10" t="s">
        <v>147</v>
      </c>
      <c r="BX117" s="72">
        <f t="shared" si="6"/>
        <v>207400</v>
      </c>
      <c r="BY117" s="72">
        <f t="shared" si="7"/>
        <v>9338.163485341123</v>
      </c>
      <c r="BZ117" s="73">
        <f t="shared" si="5"/>
        <v>216738.16348534112</v>
      </c>
    </row>
    <row r="118" spans="1:78" ht="12.75">
      <c r="A118" s="7" t="s">
        <v>148</v>
      </c>
      <c r="B118" s="5"/>
      <c r="C118" s="5"/>
      <c r="D118" s="5"/>
      <c r="E118" s="5">
        <v>0</v>
      </c>
      <c r="F118" s="4"/>
      <c r="G118" s="4"/>
      <c r="H118" s="5">
        <v>0</v>
      </c>
      <c r="I118" s="4"/>
      <c r="J118" s="4"/>
      <c r="K118" s="5">
        <v>0</v>
      </c>
      <c r="L118" s="4"/>
      <c r="M118" s="4"/>
      <c r="N118" s="5"/>
      <c r="O118" s="5"/>
      <c r="P118" s="5">
        <v>0</v>
      </c>
      <c r="Q118" s="4"/>
      <c r="R118" s="4"/>
      <c r="S118" s="5"/>
      <c r="T118" s="5">
        <v>0</v>
      </c>
      <c r="U118" s="4"/>
      <c r="V118" s="4"/>
      <c r="W118" s="5"/>
      <c r="X118" s="5"/>
      <c r="Y118" s="5"/>
      <c r="Z118" s="5"/>
      <c r="AA118" s="5"/>
      <c r="AB118" s="5">
        <v>0</v>
      </c>
      <c r="AC118" s="4"/>
      <c r="AD118" s="4"/>
      <c r="AE118" s="5"/>
      <c r="AF118" s="5">
        <v>861720</v>
      </c>
      <c r="AG118" s="5"/>
      <c r="AH118" s="5">
        <v>0</v>
      </c>
      <c r="AI118" s="4"/>
      <c r="AJ118" s="4"/>
      <c r="AK118" s="5">
        <v>0</v>
      </c>
      <c r="AL118" s="4"/>
      <c r="AM118" s="4"/>
      <c r="AN118" s="5"/>
      <c r="AO118" s="5"/>
      <c r="AP118" s="5"/>
      <c r="AQ118" s="5">
        <v>0</v>
      </c>
      <c r="AR118" s="4"/>
      <c r="AS118" s="4"/>
      <c r="AT118" s="5">
        <v>0</v>
      </c>
      <c r="AU118" s="4"/>
      <c r="AV118" s="4"/>
      <c r="AW118" s="5">
        <v>0</v>
      </c>
      <c r="AX118" s="4"/>
      <c r="AY118" s="4"/>
      <c r="AZ118" s="5">
        <v>0</v>
      </c>
      <c r="BA118" s="4"/>
      <c r="BB118" s="4"/>
      <c r="BC118" s="5">
        <v>0</v>
      </c>
      <c r="BD118" s="4"/>
      <c r="BE118" s="4"/>
      <c r="BF118" s="5">
        <v>0</v>
      </c>
      <c r="BG118" s="4"/>
      <c r="BH118" s="4"/>
      <c r="BI118" s="5">
        <v>0</v>
      </c>
      <c r="BJ118" s="4"/>
      <c r="BK118" s="4"/>
      <c r="BL118" s="5">
        <v>0</v>
      </c>
      <c r="BM118" s="4"/>
      <c r="BN118" s="4"/>
      <c r="BO118" s="5"/>
      <c r="BP118" s="5"/>
      <c r="BQ118" s="5"/>
      <c r="BR118" s="5"/>
      <c r="BS118" s="5">
        <v>0</v>
      </c>
      <c r="BT118" s="4"/>
      <c r="BU118" s="4"/>
      <c r="BV118" s="5"/>
      <c r="BW118" s="7" t="s">
        <v>148</v>
      </c>
      <c r="BX118" s="72">
        <f t="shared" si="6"/>
        <v>861720</v>
      </c>
      <c r="BY118" s="72">
        <f t="shared" si="7"/>
        <v>0</v>
      </c>
      <c r="BZ118" s="73">
        <f t="shared" si="5"/>
        <v>861720</v>
      </c>
    </row>
    <row r="119" spans="1:78" ht="12.75">
      <c r="A119" s="10" t="s">
        <v>154</v>
      </c>
      <c r="B119" s="5"/>
      <c r="C119" s="5"/>
      <c r="D119" s="5"/>
      <c r="E119" s="5">
        <v>50.79418968402163</v>
      </c>
      <c r="F119" s="4"/>
      <c r="G119" s="4">
        <v>50.79418968402163</v>
      </c>
      <c r="H119" s="5">
        <v>2156.300734370114</v>
      </c>
      <c r="I119" s="4"/>
      <c r="J119" s="4">
        <v>2156.300734370114</v>
      </c>
      <c r="K119" s="5">
        <v>218.59355166285857</v>
      </c>
      <c r="L119" s="4"/>
      <c r="M119" s="4">
        <v>218.59355166285857</v>
      </c>
      <c r="N119" s="5"/>
      <c r="O119" s="5">
        <v>27250</v>
      </c>
      <c r="P119" s="5">
        <v>3890.0890618407802</v>
      </c>
      <c r="Q119" s="4"/>
      <c r="R119" s="4">
        <v>3890.0890618407802</v>
      </c>
      <c r="S119" s="5">
        <v>197.20508982035926</v>
      </c>
      <c r="T119" s="5">
        <v>4677.943947045013</v>
      </c>
      <c r="U119" s="4"/>
      <c r="V119" s="4">
        <v>4677.943947045013</v>
      </c>
      <c r="W119" s="5">
        <v>27.293185273055315</v>
      </c>
      <c r="X119" s="5">
        <v>32.43441398217429</v>
      </c>
      <c r="Y119" s="5">
        <v>25470.682201319498</v>
      </c>
      <c r="Z119" s="5"/>
      <c r="AA119" s="5"/>
      <c r="AB119" s="5">
        <v>43664.15060677665</v>
      </c>
      <c r="AC119" s="4">
        <v>35880</v>
      </c>
      <c r="AD119" s="4">
        <v>7784.150606776655</v>
      </c>
      <c r="AE119" s="5">
        <v>4134.724464309677</v>
      </c>
      <c r="AF119" s="5">
        <v>79386</v>
      </c>
      <c r="AG119" s="5">
        <v>503.15189378964857</v>
      </c>
      <c r="AH119" s="5">
        <v>37.29038538593407</v>
      </c>
      <c r="AI119" s="4"/>
      <c r="AJ119" s="4">
        <v>37.29038538593407</v>
      </c>
      <c r="AK119" s="5">
        <v>2413.8379103175216</v>
      </c>
      <c r="AL119" s="4"/>
      <c r="AM119" s="4">
        <v>2413.8379103175216</v>
      </c>
      <c r="AN119" s="5">
        <v>280.06623308883593</v>
      </c>
      <c r="AO119" s="5">
        <v>372.20519128360445</v>
      </c>
      <c r="AP119" s="5">
        <v>1579.9721995164878</v>
      </c>
      <c r="AQ119" s="5">
        <v>64.97263206798578</v>
      </c>
      <c r="AR119" s="4"/>
      <c r="AS119" s="4">
        <v>64.97263206798578</v>
      </c>
      <c r="AT119" s="5">
        <v>47.841133077288774</v>
      </c>
      <c r="AU119" s="4"/>
      <c r="AV119" s="4">
        <v>47.841133077288774</v>
      </c>
      <c r="AW119" s="5">
        <v>0</v>
      </c>
      <c r="AX119" s="4"/>
      <c r="AY119" s="4"/>
      <c r="AZ119" s="5">
        <v>4784.471510847693</v>
      </c>
      <c r="BA119" s="4"/>
      <c r="BB119" s="4">
        <v>4784.471510847693</v>
      </c>
      <c r="BC119" s="5">
        <v>3864.069911574591</v>
      </c>
      <c r="BD119" s="4"/>
      <c r="BE119" s="4">
        <v>3864.069911574591</v>
      </c>
      <c r="BF119" s="5">
        <v>24196.513533340316</v>
      </c>
      <c r="BG119" s="4"/>
      <c r="BH119" s="4">
        <v>24196.513533340316</v>
      </c>
      <c r="BI119" s="5">
        <v>5595.634477236824</v>
      </c>
      <c r="BJ119" s="4"/>
      <c r="BK119" s="4">
        <v>5595.634477236824</v>
      </c>
      <c r="BL119" s="5">
        <v>36258.37964061073</v>
      </c>
      <c r="BM119" s="4"/>
      <c r="BN119" s="4">
        <v>36258.37964061073</v>
      </c>
      <c r="BO119" s="5"/>
      <c r="BP119" s="5">
        <v>67120</v>
      </c>
      <c r="BQ119" s="5"/>
      <c r="BR119" s="5">
        <v>4500</v>
      </c>
      <c r="BS119" s="5">
        <v>43308.95288879866</v>
      </c>
      <c r="BT119" s="4"/>
      <c r="BU119" s="4">
        <v>43308.95288879866</v>
      </c>
      <c r="BV119" s="5"/>
      <c r="BW119" s="10" t="s">
        <v>154</v>
      </c>
      <c r="BX119" s="72">
        <f t="shared" si="6"/>
        <v>214136</v>
      </c>
      <c r="BY119" s="72">
        <f t="shared" si="7"/>
        <v>171947.57098702033</v>
      </c>
      <c r="BZ119" s="73">
        <f t="shared" si="5"/>
        <v>386083.5709870203</v>
      </c>
    </row>
    <row r="120" spans="1:78" ht="12.75">
      <c r="A120" s="10" t="s">
        <v>155</v>
      </c>
      <c r="B120" s="5"/>
      <c r="C120" s="5"/>
      <c r="D120" s="5"/>
      <c r="E120" s="5">
        <v>0</v>
      </c>
      <c r="F120" s="4"/>
      <c r="G120" s="4"/>
      <c r="H120" s="5">
        <v>0</v>
      </c>
      <c r="I120" s="4"/>
      <c r="J120" s="4"/>
      <c r="K120" s="5">
        <v>0</v>
      </c>
      <c r="L120" s="4"/>
      <c r="M120" s="4"/>
      <c r="N120" s="5"/>
      <c r="O120" s="5">
        <v>19880</v>
      </c>
      <c r="P120" s="5">
        <v>0</v>
      </c>
      <c r="Q120" s="4"/>
      <c r="R120" s="4"/>
      <c r="S120" s="5"/>
      <c r="T120" s="5">
        <v>0</v>
      </c>
      <c r="U120" s="4"/>
      <c r="V120" s="4"/>
      <c r="W120" s="5"/>
      <c r="X120" s="5"/>
      <c r="Y120" s="5"/>
      <c r="Z120" s="5"/>
      <c r="AA120" s="5"/>
      <c r="AB120" s="5">
        <v>21870</v>
      </c>
      <c r="AC120" s="4">
        <v>21870</v>
      </c>
      <c r="AD120" s="4"/>
      <c r="AE120" s="5"/>
      <c r="AF120" s="5">
        <v>19680</v>
      </c>
      <c r="AG120" s="5"/>
      <c r="AH120" s="5">
        <v>0</v>
      </c>
      <c r="AI120" s="4"/>
      <c r="AJ120" s="4"/>
      <c r="AK120" s="5">
        <v>120</v>
      </c>
      <c r="AL120" s="4">
        <v>120</v>
      </c>
      <c r="AM120" s="4"/>
      <c r="AN120" s="5"/>
      <c r="AO120" s="5"/>
      <c r="AP120" s="5"/>
      <c r="AQ120" s="5">
        <v>40</v>
      </c>
      <c r="AR120" s="4">
        <v>40</v>
      </c>
      <c r="AS120" s="4"/>
      <c r="AT120" s="5">
        <v>0</v>
      </c>
      <c r="AU120" s="4"/>
      <c r="AV120" s="4"/>
      <c r="AW120" s="5">
        <v>65</v>
      </c>
      <c r="AX120" s="4">
        <v>65</v>
      </c>
      <c r="AY120" s="4"/>
      <c r="AZ120" s="5">
        <v>0</v>
      </c>
      <c r="BA120" s="4"/>
      <c r="BB120" s="4"/>
      <c r="BC120" s="5">
        <v>0</v>
      </c>
      <c r="BD120" s="4"/>
      <c r="BE120" s="4"/>
      <c r="BF120" s="5">
        <v>0</v>
      </c>
      <c r="BG120" s="4"/>
      <c r="BH120" s="4"/>
      <c r="BI120" s="5">
        <v>0</v>
      </c>
      <c r="BJ120" s="4"/>
      <c r="BK120" s="4"/>
      <c r="BL120" s="5">
        <v>0</v>
      </c>
      <c r="BM120" s="4"/>
      <c r="BN120" s="4"/>
      <c r="BO120" s="5"/>
      <c r="BP120" s="5">
        <v>58400</v>
      </c>
      <c r="BQ120" s="5"/>
      <c r="BR120" s="5"/>
      <c r="BS120" s="5">
        <v>16460</v>
      </c>
      <c r="BT120" s="4">
        <v>16460</v>
      </c>
      <c r="BU120" s="4"/>
      <c r="BV120" s="5"/>
      <c r="BW120" s="10" t="s">
        <v>155</v>
      </c>
      <c r="BX120" s="72">
        <f t="shared" si="6"/>
        <v>136515</v>
      </c>
      <c r="BY120" s="72">
        <f t="shared" si="7"/>
        <v>0</v>
      </c>
      <c r="BZ120" s="73">
        <f t="shared" si="5"/>
        <v>136515</v>
      </c>
    </row>
    <row r="121" spans="1:78" ht="12.75">
      <c r="A121" s="10" t="s">
        <v>156</v>
      </c>
      <c r="B121" s="5"/>
      <c r="C121" s="5"/>
      <c r="D121" s="5"/>
      <c r="E121" s="5">
        <v>0</v>
      </c>
      <c r="F121" s="4"/>
      <c r="G121" s="4"/>
      <c r="H121" s="5">
        <v>0</v>
      </c>
      <c r="I121" s="4"/>
      <c r="J121" s="4"/>
      <c r="K121" s="5">
        <v>0</v>
      </c>
      <c r="L121" s="4"/>
      <c r="M121" s="4"/>
      <c r="N121" s="5"/>
      <c r="O121" s="5">
        <v>2465</v>
      </c>
      <c r="P121" s="5">
        <v>0</v>
      </c>
      <c r="Q121" s="4"/>
      <c r="R121" s="4"/>
      <c r="S121" s="5"/>
      <c r="T121" s="5">
        <v>778</v>
      </c>
      <c r="U121" s="4">
        <v>778</v>
      </c>
      <c r="V121" s="4"/>
      <c r="W121" s="5"/>
      <c r="X121" s="5"/>
      <c r="Y121" s="5"/>
      <c r="Z121" s="5"/>
      <c r="AA121" s="5"/>
      <c r="AB121" s="5">
        <v>2569</v>
      </c>
      <c r="AC121" s="4">
        <v>2569</v>
      </c>
      <c r="AD121" s="4"/>
      <c r="AE121" s="5"/>
      <c r="AF121" s="5"/>
      <c r="AG121" s="5"/>
      <c r="AH121" s="5">
        <v>0</v>
      </c>
      <c r="AI121" s="4"/>
      <c r="AJ121" s="4"/>
      <c r="AK121" s="5">
        <v>415</v>
      </c>
      <c r="AL121" s="4">
        <v>415</v>
      </c>
      <c r="AM121" s="4"/>
      <c r="AN121" s="5"/>
      <c r="AO121" s="5"/>
      <c r="AP121" s="5"/>
      <c r="AQ121" s="5">
        <v>14</v>
      </c>
      <c r="AR121" s="4">
        <v>14</v>
      </c>
      <c r="AS121" s="4"/>
      <c r="AT121" s="5">
        <v>0</v>
      </c>
      <c r="AU121" s="4"/>
      <c r="AV121" s="4"/>
      <c r="AW121" s="5">
        <v>19</v>
      </c>
      <c r="AX121" s="4">
        <v>19</v>
      </c>
      <c r="AY121" s="4"/>
      <c r="AZ121" s="5">
        <v>0</v>
      </c>
      <c r="BA121" s="4"/>
      <c r="BB121" s="4"/>
      <c r="BC121" s="5">
        <v>0</v>
      </c>
      <c r="BD121" s="4"/>
      <c r="BE121" s="4"/>
      <c r="BF121" s="5">
        <v>241</v>
      </c>
      <c r="BG121" s="4">
        <v>241</v>
      </c>
      <c r="BH121" s="4"/>
      <c r="BI121" s="5">
        <v>0</v>
      </c>
      <c r="BJ121" s="4"/>
      <c r="BK121" s="4"/>
      <c r="BL121" s="5">
        <v>0</v>
      </c>
      <c r="BM121" s="4"/>
      <c r="BN121" s="4"/>
      <c r="BO121" s="5"/>
      <c r="BP121" s="5">
        <v>26686</v>
      </c>
      <c r="BQ121" s="5"/>
      <c r="BR121" s="5"/>
      <c r="BS121" s="5">
        <v>1313</v>
      </c>
      <c r="BT121" s="4">
        <v>1313</v>
      </c>
      <c r="BU121" s="4"/>
      <c r="BV121" s="5"/>
      <c r="BW121" s="10" t="s">
        <v>156</v>
      </c>
      <c r="BX121" s="72">
        <f t="shared" si="6"/>
        <v>34500</v>
      </c>
      <c r="BY121" s="72">
        <f t="shared" si="7"/>
        <v>0</v>
      </c>
      <c r="BZ121" s="73">
        <f t="shared" si="5"/>
        <v>34500</v>
      </c>
    </row>
    <row r="122" spans="1:78" ht="12.75">
      <c r="A122" s="10" t="s">
        <v>157</v>
      </c>
      <c r="B122" s="5"/>
      <c r="C122" s="5"/>
      <c r="D122" s="5"/>
      <c r="E122" s="5">
        <v>0</v>
      </c>
      <c r="F122" s="4"/>
      <c r="G122" s="4"/>
      <c r="H122" s="5">
        <v>0</v>
      </c>
      <c r="I122" s="4"/>
      <c r="J122" s="4"/>
      <c r="K122" s="5">
        <v>0</v>
      </c>
      <c r="L122" s="4"/>
      <c r="M122" s="4"/>
      <c r="N122" s="5"/>
      <c r="O122" s="5">
        <v>4982</v>
      </c>
      <c r="P122" s="5">
        <v>0</v>
      </c>
      <c r="Q122" s="4"/>
      <c r="R122" s="4"/>
      <c r="S122" s="5"/>
      <c r="T122" s="5">
        <v>202</v>
      </c>
      <c r="U122" s="4">
        <v>202</v>
      </c>
      <c r="V122" s="4"/>
      <c r="W122" s="5"/>
      <c r="X122" s="5"/>
      <c r="Y122" s="5"/>
      <c r="Z122" s="5"/>
      <c r="AA122" s="5"/>
      <c r="AB122" s="5">
        <v>2246</v>
      </c>
      <c r="AC122" s="4">
        <v>2246</v>
      </c>
      <c r="AD122" s="4"/>
      <c r="AE122" s="5"/>
      <c r="AF122" s="5"/>
      <c r="AG122" s="5"/>
      <c r="AH122" s="5">
        <v>0</v>
      </c>
      <c r="AI122" s="4"/>
      <c r="AJ122" s="4"/>
      <c r="AK122" s="5">
        <v>647</v>
      </c>
      <c r="AL122" s="4">
        <v>647</v>
      </c>
      <c r="AM122" s="4"/>
      <c r="AN122" s="5"/>
      <c r="AO122" s="5"/>
      <c r="AP122" s="5"/>
      <c r="AQ122" s="5">
        <v>29</v>
      </c>
      <c r="AR122" s="4">
        <v>29</v>
      </c>
      <c r="AS122" s="4"/>
      <c r="AT122" s="5">
        <v>0</v>
      </c>
      <c r="AU122" s="4"/>
      <c r="AV122" s="4"/>
      <c r="AW122" s="5">
        <v>29</v>
      </c>
      <c r="AX122" s="4">
        <v>29</v>
      </c>
      <c r="AY122" s="4"/>
      <c r="AZ122" s="5">
        <v>0</v>
      </c>
      <c r="BA122" s="4"/>
      <c r="BB122" s="4"/>
      <c r="BC122" s="5">
        <v>0</v>
      </c>
      <c r="BD122" s="4"/>
      <c r="BE122" s="4"/>
      <c r="BF122" s="5">
        <v>1227</v>
      </c>
      <c r="BG122" s="4">
        <v>1227</v>
      </c>
      <c r="BH122" s="4"/>
      <c r="BI122" s="5">
        <v>0</v>
      </c>
      <c r="BJ122" s="4"/>
      <c r="BK122" s="4"/>
      <c r="BL122" s="5">
        <v>0</v>
      </c>
      <c r="BM122" s="4"/>
      <c r="BN122" s="4"/>
      <c r="BO122" s="5"/>
      <c r="BP122" s="5">
        <v>44713</v>
      </c>
      <c r="BQ122" s="5"/>
      <c r="BR122" s="5"/>
      <c r="BS122" s="5">
        <v>4566</v>
      </c>
      <c r="BT122" s="4">
        <v>4566</v>
      </c>
      <c r="BU122" s="4"/>
      <c r="BV122" s="5"/>
      <c r="BW122" s="10" t="s">
        <v>157</v>
      </c>
      <c r="BX122" s="72">
        <f t="shared" si="6"/>
        <v>58641</v>
      </c>
      <c r="BY122" s="72">
        <f t="shared" si="7"/>
        <v>0</v>
      </c>
      <c r="BZ122" s="73">
        <f t="shared" si="5"/>
        <v>58641</v>
      </c>
    </row>
    <row r="123" spans="1:78" ht="12.75">
      <c r="A123" s="10" t="s">
        <v>158</v>
      </c>
      <c r="B123" s="5"/>
      <c r="C123" s="5"/>
      <c r="D123" s="5"/>
      <c r="E123" s="5">
        <v>10500</v>
      </c>
      <c r="F123" s="4">
        <v>10500</v>
      </c>
      <c r="G123" s="4"/>
      <c r="H123" s="5">
        <v>0</v>
      </c>
      <c r="I123" s="4"/>
      <c r="J123" s="4"/>
      <c r="K123" s="5">
        <v>0</v>
      </c>
      <c r="L123" s="4"/>
      <c r="M123" s="4"/>
      <c r="N123" s="5"/>
      <c r="O123" s="5">
        <v>17120</v>
      </c>
      <c r="P123" s="5">
        <v>0</v>
      </c>
      <c r="Q123" s="4"/>
      <c r="R123" s="4"/>
      <c r="S123" s="5"/>
      <c r="T123" s="5">
        <v>880</v>
      </c>
      <c r="U123" s="4">
        <v>880</v>
      </c>
      <c r="V123" s="4"/>
      <c r="W123" s="5"/>
      <c r="X123" s="5"/>
      <c r="Y123" s="5"/>
      <c r="Z123" s="5"/>
      <c r="AA123" s="5"/>
      <c r="AB123" s="5">
        <v>47615</v>
      </c>
      <c r="AC123" s="4">
        <v>47615</v>
      </c>
      <c r="AD123" s="4"/>
      <c r="AE123" s="5"/>
      <c r="AF123" s="5">
        <v>23473</v>
      </c>
      <c r="AG123" s="5"/>
      <c r="AH123" s="5">
        <v>0</v>
      </c>
      <c r="AI123" s="4"/>
      <c r="AJ123" s="4"/>
      <c r="AK123" s="5">
        <v>565</v>
      </c>
      <c r="AL123" s="4">
        <v>565</v>
      </c>
      <c r="AM123" s="4"/>
      <c r="AN123" s="5"/>
      <c r="AO123" s="5"/>
      <c r="AP123" s="5"/>
      <c r="AQ123" s="5">
        <v>90</v>
      </c>
      <c r="AR123" s="4">
        <v>90</v>
      </c>
      <c r="AS123" s="4"/>
      <c r="AT123" s="5">
        <v>0</v>
      </c>
      <c r="AU123" s="4"/>
      <c r="AV123" s="4"/>
      <c r="AW123" s="5">
        <v>140</v>
      </c>
      <c r="AX123" s="4">
        <v>140</v>
      </c>
      <c r="AY123" s="4"/>
      <c r="AZ123" s="5">
        <v>905</v>
      </c>
      <c r="BA123" s="4">
        <v>905</v>
      </c>
      <c r="BB123" s="4"/>
      <c r="BC123" s="5">
        <v>1000</v>
      </c>
      <c r="BD123" s="4">
        <v>1000</v>
      </c>
      <c r="BE123" s="4"/>
      <c r="BF123" s="5">
        <v>0</v>
      </c>
      <c r="BG123" s="4"/>
      <c r="BH123" s="4"/>
      <c r="BI123" s="5">
        <v>0</v>
      </c>
      <c r="BJ123" s="4"/>
      <c r="BK123" s="4"/>
      <c r="BL123" s="5">
        <v>0</v>
      </c>
      <c r="BM123" s="4"/>
      <c r="BN123" s="4"/>
      <c r="BO123" s="5"/>
      <c r="BP123" s="5">
        <v>75780</v>
      </c>
      <c r="BQ123" s="5"/>
      <c r="BR123" s="5"/>
      <c r="BS123" s="5">
        <v>15870</v>
      </c>
      <c r="BT123" s="4">
        <v>15870</v>
      </c>
      <c r="BU123" s="4"/>
      <c r="BV123" s="5"/>
      <c r="BW123" s="10" t="s">
        <v>158</v>
      </c>
      <c r="BX123" s="72">
        <f t="shared" si="6"/>
        <v>193938</v>
      </c>
      <c r="BY123" s="72">
        <f t="shared" si="7"/>
        <v>0</v>
      </c>
      <c r="BZ123" s="73">
        <f t="shared" si="5"/>
        <v>193938</v>
      </c>
    </row>
    <row r="124" spans="1:78" ht="12.75">
      <c r="A124" s="10" t="s">
        <v>159</v>
      </c>
      <c r="B124" s="5"/>
      <c r="C124" s="5"/>
      <c r="D124" s="5"/>
      <c r="E124" s="5">
        <v>0</v>
      </c>
      <c r="F124" s="4"/>
      <c r="G124" s="4"/>
      <c r="H124" s="5">
        <v>0</v>
      </c>
      <c r="I124" s="4"/>
      <c r="J124" s="4"/>
      <c r="K124" s="5">
        <v>0</v>
      </c>
      <c r="L124" s="4"/>
      <c r="M124" s="4"/>
      <c r="N124" s="5"/>
      <c r="O124" s="5">
        <v>6680</v>
      </c>
      <c r="P124" s="5">
        <v>0</v>
      </c>
      <c r="Q124" s="4"/>
      <c r="R124" s="4"/>
      <c r="S124" s="5"/>
      <c r="T124" s="5">
        <v>0</v>
      </c>
      <c r="U124" s="4"/>
      <c r="V124" s="4"/>
      <c r="W124" s="5"/>
      <c r="X124" s="5"/>
      <c r="Y124" s="5"/>
      <c r="Z124" s="5"/>
      <c r="AA124" s="5"/>
      <c r="AB124" s="5">
        <v>7915</v>
      </c>
      <c r="AC124" s="4">
        <v>7915</v>
      </c>
      <c r="AD124" s="4"/>
      <c r="AE124" s="5"/>
      <c r="AF124" s="5">
        <v>19257</v>
      </c>
      <c r="AG124" s="5"/>
      <c r="AH124" s="5">
        <v>0</v>
      </c>
      <c r="AI124" s="4"/>
      <c r="AJ124" s="4"/>
      <c r="AK124" s="5">
        <v>330</v>
      </c>
      <c r="AL124" s="4">
        <v>330</v>
      </c>
      <c r="AM124" s="4"/>
      <c r="AN124" s="5"/>
      <c r="AO124" s="5"/>
      <c r="AP124" s="5"/>
      <c r="AQ124" s="5">
        <v>20</v>
      </c>
      <c r="AR124" s="4">
        <v>20</v>
      </c>
      <c r="AS124" s="4"/>
      <c r="AT124" s="5">
        <v>0</v>
      </c>
      <c r="AU124" s="4"/>
      <c r="AV124" s="4"/>
      <c r="AW124" s="5">
        <v>20</v>
      </c>
      <c r="AX124" s="4">
        <v>20</v>
      </c>
      <c r="AY124" s="4"/>
      <c r="AZ124" s="5">
        <v>1279</v>
      </c>
      <c r="BA124" s="4">
        <v>1279</v>
      </c>
      <c r="BB124" s="4"/>
      <c r="BC124" s="5">
        <v>591</v>
      </c>
      <c r="BD124" s="4">
        <v>591</v>
      </c>
      <c r="BE124" s="4"/>
      <c r="BF124" s="5">
        <v>0</v>
      </c>
      <c r="BG124" s="4"/>
      <c r="BH124" s="4"/>
      <c r="BI124" s="5">
        <v>0</v>
      </c>
      <c r="BJ124" s="4"/>
      <c r="BK124" s="4"/>
      <c r="BL124" s="5">
        <v>0</v>
      </c>
      <c r="BM124" s="4"/>
      <c r="BN124" s="4"/>
      <c r="BO124" s="5"/>
      <c r="BP124" s="5">
        <v>12830</v>
      </c>
      <c r="BQ124" s="5"/>
      <c r="BR124" s="5"/>
      <c r="BS124" s="5">
        <v>3160</v>
      </c>
      <c r="BT124" s="4">
        <v>3160</v>
      </c>
      <c r="BU124" s="4"/>
      <c r="BV124" s="5"/>
      <c r="BW124" s="10" t="s">
        <v>159</v>
      </c>
      <c r="BX124" s="72">
        <f t="shared" si="6"/>
        <v>52082</v>
      </c>
      <c r="BY124" s="72">
        <f t="shared" si="7"/>
        <v>0</v>
      </c>
      <c r="BZ124" s="73">
        <f t="shared" si="5"/>
        <v>52082</v>
      </c>
    </row>
    <row r="125" spans="1:78" ht="12.75">
      <c r="A125" s="10" t="s">
        <v>160</v>
      </c>
      <c r="B125" s="5"/>
      <c r="C125" s="5"/>
      <c r="D125" s="5"/>
      <c r="E125" s="5">
        <v>274.9693812606382</v>
      </c>
      <c r="F125" s="4"/>
      <c r="G125" s="4">
        <v>274.9693812606382</v>
      </c>
      <c r="H125" s="5">
        <v>2232.063058488509</v>
      </c>
      <c r="I125" s="4"/>
      <c r="J125" s="4">
        <v>2232.063058488509</v>
      </c>
      <c r="K125" s="5">
        <v>100.12940550276906</v>
      </c>
      <c r="L125" s="4"/>
      <c r="M125" s="4">
        <v>100.12940550276906</v>
      </c>
      <c r="N125" s="5"/>
      <c r="O125" s="5">
        <v>44460</v>
      </c>
      <c r="P125" s="5">
        <v>3842.0931484508856</v>
      </c>
      <c r="Q125" s="4"/>
      <c r="R125" s="4">
        <v>3842.0931484508856</v>
      </c>
      <c r="S125" s="5">
        <v>46.33542713567839</v>
      </c>
      <c r="T125" s="5">
        <v>1063.3148586806394</v>
      </c>
      <c r="U125" s="4"/>
      <c r="V125" s="4">
        <v>1063.3148586806394</v>
      </c>
      <c r="W125" s="5">
        <v>18.938347577392175</v>
      </c>
      <c r="X125" s="5">
        <v>17.007609720993734</v>
      </c>
      <c r="Y125" s="5">
        <v>5681.441609632067</v>
      </c>
      <c r="Z125" s="5"/>
      <c r="AA125" s="5"/>
      <c r="AB125" s="5">
        <v>60126.29371303466</v>
      </c>
      <c r="AC125" s="4">
        <v>55300</v>
      </c>
      <c r="AD125" s="4">
        <v>4826.293713034661</v>
      </c>
      <c r="AE125" s="5">
        <v>1245.9028108294547</v>
      </c>
      <c r="AF125" s="5">
        <v>59361</v>
      </c>
      <c r="AG125" s="5">
        <v>597.2677929636484</v>
      </c>
      <c r="AH125" s="5">
        <v>18.77809328679132</v>
      </c>
      <c r="AI125" s="4"/>
      <c r="AJ125" s="4">
        <v>18.77809328679132</v>
      </c>
      <c r="AK125" s="5">
        <v>1997.6270446080875</v>
      </c>
      <c r="AL125" s="4">
        <v>1000</v>
      </c>
      <c r="AM125" s="4">
        <v>997.6270446080874</v>
      </c>
      <c r="AN125" s="5">
        <v>72.84027212723227</v>
      </c>
      <c r="AO125" s="5">
        <v>119.51660826779674</v>
      </c>
      <c r="AP125" s="5">
        <v>502.9955613991934</v>
      </c>
      <c r="AQ125" s="5">
        <v>47.53258575423493</v>
      </c>
      <c r="AR125" s="4"/>
      <c r="AS125" s="4">
        <v>47.53258575423493</v>
      </c>
      <c r="AT125" s="5">
        <v>496.42969262441284</v>
      </c>
      <c r="AU125" s="4"/>
      <c r="AV125" s="4">
        <v>496.42969262441284</v>
      </c>
      <c r="AW125" s="5">
        <v>0</v>
      </c>
      <c r="AX125" s="4"/>
      <c r="AY125" s="4"/>
      <c r="AZ125" s="5">
        <v>1623.058984277544</v>
      </c>
      <c r="BA125" s="4">
        <v>460</v>
      </c>
      <c r="BB125" s="4">
        <v>1163.058984277544</v>
      </c>
      <c r="BC125" s="5">
        <v>2921.494705418358</v>
      </c>
      <c r="BD125" s="4">
        <v>1045</v>
      </c>
      <c r="BE125" s="4">
        <v>1876.494705418358</v>
      </c>
      <c r="BF125" s="5">
        <v>8141.316494349227</v>
      </c>
      <c r="BG125" s="4"/>
      <c r="BH125" s="4">
        <v>8141.316494349227</v>
      </c>
      <c r="BI125" s="5">
        <v>4451.853922955255</v>
      </c>
      <c r="BJ125" s="4"/>
      <c r="BK125" s="4">
        <v>4451.853922955255</v>
      </c>
      <c r="BL125" s="5">
        <v>100951.29034442344</v>
      </c>
      <c r="BM125" s="4">
        <v>91640</v>
      </c>
      <c r="BN125" s="4">
        <v>9311.290344423447</v>
      </c>
      <c r="BO125" s="5"/>
      <c r="BP125" s="5">
        <v>186362</v>
      </c>
      <c r="BQ125" s="5"/>
      <c r="BR125" s="5">
        <v>3660</v>
      </c>
      <c r="BS125" s="5">
        <v>21432.781427176713</v>
      </c>
      <c r="BT125" s="4">
        <v>5180</v>
      </c>
      <c r="BU125" s="4">
        <v>16252.781427176715</v>
      </c>
      <c r="BV125" s="5"/>
      <c r="BW125" s="10" t="s">
        <v>160</v>
      </c>
      <c r="BX125" s="72">
        <f t="shared" si="6"/>
        <v>448468</v>
      </c>
      <c r="BY125" s="72">
        <f t="shared" si="7"/>
        <v>63398.27289994563</v>
      </c>
      <c r="BZ125" s="73">
        <f t="shared" si="5"/>
        <v>511866.2728999456</v>
      </c>
    </row>
    <row r="126" spans="1:78" ht="12.75">
      <c r="A126" s="10" t="s">
        <v>161</v>
      </c>
      <c r="B126" s="5"/>
      <c r="C126" s="5"/>
      <c r="D126" s="5"/>
      <c r="E126" s="5">
        <v>6.706586826347306</v>
      </c>
      <c r="F126" s="4"/>
      <c r="G126" s="4">
        <v>6.706586826347306</v>
      </c>
      <c r="H126" s="5">
        <v>271.0172753119274</v>
      </c>
      <c r="I126" s="4"/>
      <c r="J126" s="4">
        <v>271.0172753119274</v>
      </c>
      <c r="K126" s="5">
        <v>0</v>
      </c>
      <c r="L126" s="4"/>
      <c r="M126" s="4"/>
      <c r="N126" s="5"/>
      <c r="O126" s="5">
        <v>33180</v>
      </c>
      <c r="P126" s="5">
        <v>228.76644383034767</v>
      </c>
      <c r="Q126" s="4"/>
      <c r="R126" s="4">
        <v>228.76644383034767</v>
      </c>
      <c r="S126" s="5"/>
      <c r="T126" s="5">
        <v>446.8860746664814</v>
      </c>
      <c r="U126" s="4"/>
      <c r="V126" s="4">
        <v>446.8860746664814</v>
      </c>
      <c r="W126" s="5">
        <v>3.6338028169014085</v>
      </c>
      <c r="X126" s="5">
        <v>7.286602600339174</v>
      </c>
      <c r="Y126" s="5">
        <v>5301.104300446395</v>
      </c>
      <c r="Z126" s="5"/>
      <c r="AA126" s="5"/>
      <c r="AB126" s="5">
        <v>36170.528736251625</v>
      </c>
      <c r="AC126" s="4">
        <v>35010</v>
      </c>
      <c r="AD126" s="4">
        <v>1160.5287362516242</v>
      </c>
      <c r="AE126" s="5">
        <v>553.2797419246015</v>
      </c>
      <c r="AF126" s="5"/>
      <c r="AG126" s="5"/>
      <c r="AH126" s="5">
        <v>5.0602845430431636</v>
      </c>
      <c r="AI126" s="4"/>
      <c r="AJ126" s="4">
        <v>5.0602845430431636</v>
      </c>
      <c r="AK126" s="5">
        <v>1642.5713567869257</v>
      </c>
      <c r="AL126" s="4">
        <v>1207</v>
      </c>
      <c r="AM126" s="4">
        <v>435.57135678692566</v>
      </c>
      <c r="AN126" s="5">
        <v>30.645875251509054</v>
      </c>
      <c r="AO126" s="5">
        <v>51.43616188146845</v>
      </c>
      <c r="AP126" s="5">
        <v>255.5402597149835</v>
      </c>
      <c r="AQ126" s="5">
        <v>16.62533005494969</v>
      </c>
      <c r="AR126" s="4"/>
      <c r="AS126" s="4">
        <v>16.62533005494969</v>
      </c>
      <c r="AT126" s="5">
        <v>4.496749729144096</v>
      </c>
      <c r="AU126" s="4"/>
      <c r="AV126" s="4">
        <v>4.496749729144096</v>
      </c>
      <c r="AW126" s="5">
        <v>0</v>
      </c>
      <c r="AX126" s="4"/>
      <c r="AY126" s="4"/>
      <c r="AZ126" s="5">
        <v>559.4899724601923</v>
      </c>
      <c r="BA126" s="4"/>
      <c r="BB126" s="4">
        <v>559.4899724601923</v>
      </c>
      <c r="BC126" s="5">
        <v>345.5733245098771</v>
      </c>
      <c r="BD126" s="4"/>
      <c r="BE126" s="4">
        <v>345.5733245098771</v>
      </c>
      <c r="BF126" s="5">
        <v>3653.243316930748</v>
      </c>
      <c r="BG126" s="4"/>
      <c r="BH126" s="4">
        <v>3653.243316930748</v>
      </c>
      <c r="BI126" s="5">
        <v>309.2919747996174</v>
      </c>
      <c r="BJ126" s="4"/>
      <c r="BK126" s="4">
        <v>309.2919747996174</v>
      </c>
      <c r="BL126" s="5">
        <v>18059.74356965684</v>
      </c>
      <c r="BM126" s="4">
        <v>15880</v>
      </c>
      <c r="BN126" s="4">
        <v>2179.7435696568377</v>
      </c>
      <c r="BO126" s="5"/>
      <c r="BP126" s="5">
        <v>157280</v>
      </c>
      <c r="BQ126" s="5"/>
      <c r="BR126" s="5"/>
      <c r="BS126" s="5">
        <v>10865.893357677662</v>
      </c>
      <c r="BT126" s="4">
        <v>4900</v>
      </c>
      <c r="BU126" s="4">
        <v>5965.893357677661</v>
      </c>
      <c r="BV126" s="5"/>
      <c r="BW126" s="10" t="s">
        <v>161</v>
      </c>
      <c r="BX126" s="72">
        <f t="shared" si="6"/>
        <v>247457</v>
      </c>
      <c r="BY126" s="72">
        <f t="shared" si="7"/>
        <v>21791.82109867192</v>
      </c>
      <c r="BZ126" s="73">
        <f t="shared" si="5"/>
        <v>269248.82109867194</v>
      </c>
    </row>
    <row r="127" spans="1:78" ht="12.75">
      <c r="A127" s="10" t="s">
        <v>162</v>
      </c>
      <c r="B127" s="5"/>
      <c r="C127" s="5"/>
      <c r="D127" s="5"/>
      <c r="E127" s="5">
        <v>0</v>
      </c>
      <c r="F127" s="4"/>
      <c r="G127" s="4"/>
      <c r="H127" s="5">
        <v>0</v>
      </c>
      <c r="I127" s="4"/>
      <c r="J127" s="4"/>
      <c r="K127" s="5">
        <v>0</v>
      </c>
      <c r="L127" s="4"/>
      <c r="M127" s="4"/>
      <c r="N127" s="5"/>
      <c r="O127" s="5"/>
      <c r="P127" s="5">
        <v>0</v>
      </c>
      <c r="Q127" s="4"/>
      <c r="R127" s="4"/>
      <c r="S127" s="5"/>
      <c r="T127" s="5">
        <v>0</v>
      </c>
      <c r="U127" s="4"/>
      <c r="V127" s="4"/>
      <c r="W127" s="5"/>
      <c r="X127" s="5"/>
      <c r="Y127" s="5"/>
      <c r="Z127" s="5"/>
      <c r="AA127" s="5"/>
      <c r="AB127" s="5">
        <v>0</v>
      </c>
      <c r="AC127" s="4"/>
      <c r="AD127" s="4"/>
      <c r="AE127" s="5"/>
      <c r="AF127" s="5"/>
      <c r="AG127" s="5"/>
      <c r="AH127" s="5">
        <v>0</v>
      </c>
      <c r="AI127" s="4"/>
      <c r="AJ127" s="4"/>
      <c r="AK127" s="5">
        <v>0</v>
      </c>
      <c r="AL127" s="4"/>
      <c r="AM127" s="4"/>
      <c r="AN127" s="5"/>
      <c r="AO127" s="5"/>
      <c r="AP127" s="5"/>
      <c r="AQ127" s="5">
        <v>0</v>
      </c>
      <c r="AR127" s="4"/>
      <c r="AS127" s="4"/>
      <c r="AT127" s="5">
        <v>0</v>
      </c>
      <c r="AU127" s="4"/>
      <c r="AV127" s="4"/>
      <c r="AW127" s="5">
        <v>0</v>
      </c>
      <c r="AX127" s="4"/>
      <c r="AY127" s="4"/>
      <c r="AZ127" s="5">
        <v>0</v>
      </c>
      <c r="BA127" s="4"/>
      <c r="BB127" s="4"/>
      <c r="BC127" s="5">
        <v>0</v>
      </c>
      <c r="BD127" s="4"/>
      <c r="BE127" s="4"/>
      <c r="BF127" s="5">
        <v>0</v>
      </c>
      <c r="BG127" s="4"/>
      <c r="BH127" s="4"/>
      <c r="BI127" s="5">
        <v>0</v>
      </c>
      <c r="BJ127" s="4"/>
      <c r="BK127" s="4"/>
      <c r="BL127" s="5">
        <v>0</v>
      </c>
      <c r="BM127" s="4"/>
      <c r="BN127" s="4"/>
      <c r="BO127" s="5"/>
      <c r="BP127" s="5">
        <v>1440</v>
      </c>
      <c r="BQ127" s="5"/>
      <c r="BR127" s="5"/>
      <c r="BS127" s="5">
        <v>70</v>
      </c>
      <c r="BT127" s="4">
        <v>70</v>
      </c>
      <c r="BU127" s="4"/>
      <c r="BV127" s="5"/>
      <c r="BW127" s="10" t="s">
        <v>162</v>
      </c>
      <c r="BX127" s="72">
        <f t="shared" si="6"/>
        <v>1510</v>
      </c>
      <c r="BY127" s="72">
        <f t="shared" si="7"/>
        <v>0</v>
      </c>
      <c r="BZ127" s="73">
        <f t="shared" si="5"/>
        <v>1510</v>
      </c>
    </row>
    <row r="128" spans="1:78" ht="12.75">
      <c r="A128" s="10" t="s">
        <v>163</v>
      </c>
      <c r="B128" s="5"/>
      <c r="C128" s="5"/>
      <c r="D128" s="5"/>
      <c r="E128" s="5">
        <v>48.21428571428571</v>
      </c>
      <c r="F128" s="4"/>
      <c r="G128" s="4">
        <v>48.21428571428571</v>
      </c>
      <c r="H128" s="5">
        <v>95.63083301136399</v>
      </c>
      <c r="I128" s="4"/>
      <c r="J128" s="4">
        <v>95.63083301136399</v>
      </c>
      <c r="K128" s="5">
        <v>3.380281690140845</v>
      </c>
      <c r="L128" s="4"/>
      <c r="M128" s="4">
        <v>3.380281690140845</v>
      </c>
      <c r="N128" s="5"/>
      <c r="O128" s="5">
        <v>16912</v>
      </c>
      <c r="P128" s="5">
        <v>130.6047162779479</v>
      </c>
      <c r="Q128" s="4"/>
      <c r="R128" s="4">
        <v>130.6047162779479</v>
      </c>
      <c r="S128" s="5">
        <v>15.64102564102564</v>
      </c>
      <c r="T128" s="5">
        <v>188.18952585334597</v>
      </c>
      <c r="U128" s="4"/>
      <c r="V128" s="4">
        <v>188.18952585334597</v>
      </c>
      <c r="W128" s="5">
        <v>1.9997760033731258</v>
      </c>
      <c r="X128" s="5">
        <v>1.2911956149366222</v>
      </c>
      <c r="Y128" s="5">
        <v>737.7903434563095</v>
      </c>
      <c r="Z128" s="5"/>
      <c r="AA128" s="5"/>
      <c r="AB128" s="5">
        <v>14591.162627478594</v>
      </c>
      <c r="AC128" s="4">
        <v>14350</v>
      </c>
      <c r="AD128" s="4">
        <v>241.1626274785934</v>
      </c>
      <c r="AE128" s="5">
        <v>321.60833231421464</v>
      </c>
      <c r="AF128" s="5">
        <v>8860</v>
      </c>
      <c r="AG128" s="5">
        <v>0.8571428571428572</v>
      </c>
      <c r="AH128" s="5">
        <v>1.6251295543330941</v>
      </c>
      <c r="AI128" s="4"/>
      <c r="AJ128" s="4">
        <v>1.6251295543330941</v>
      </c>
      <c r="AK128" s="5">
        <v>261.42866100455115</v>
      </c>
      <c r="AL128" s="4"/>
      <c r="AM128" s="4">
        <v>261.42866100455115</v>
      </c>
      <c r="AN128" s="5">
        <v>16.103480764277784</v>
      </c>
      <c r="AO128" s="5">
        <v>21.940985701277988</v>
      </c>
      <c r="AP128" s="5">
        <v>101.28702466100539</v>
      </c>
      <c r="AQ128" s="5">
        <v>34.05184228052526</v>
      </c>
      <c r="AR128" s="4">
        <v>20</v>
      </c>
      <c r="AS128" s="4">
        <v>14.051842280525257</v>
      </c>
      <c r="AT128" s="5">
        <v>12.953812888932855</v>
      </c>
      <c r="AU128" s="4"/>
      <c r="AV128" s="4">
        <v>12.953812888932855</v>
      </c>
      <c r="AW128" s="5">
        <v>0</v>
      </c>
      <c r="AX128" s="4"/>
      <c r="AY128" s="4"/>
      <c r="AZ128" s="5">
        <v>363.484311605788</v>
      </c>
      <c r="BA128" s="4"/>
      <c r="BB128" s="4">
        <v>363.484311605788</v>
      </c>
      <c r="BC128" s="5">
        <v>142.15769246793624</v>
      </c>
      <c r="BD128" s="4"/>
      <c r="BE128" s="4">
        <v>142.15769246793624</v>
      </c>
      <c r="BF128" s="5">
        <v>1346.5247159987864</v>
      </c>
      <c r="BG128" s="4"/>
      <c r="BH128" s="4">
        <v>1346.5247159987864</v>
      </c>
      <c r="BI128" s="5">
        <v>143.39994181856397</v>
      </c>
      <c r="BJ128" s="4"/>
      <c r="BK128" s="4">
        <v>143.39994181856397</v>
      </c>
      <c r="BL128" s="5">
        <v>889.7187254284547</v>
      </c>
      <c r="BM128" s="4"/>
      <c r="BN128" s="4">
        <v>889.7187254284547</v>
      </c>
      <c r="BO128" s="5"/>
      <c r="BP128" s="5">
        <v>14950</v>
      </c>
      <c r="BQ128" s="5"/>
      <c r="BR128" s="5"/>
      <c r="BS128" s="5">
        <v>2530.6802071836464</v>
      </c>
      <c r="BT128" s="4"/>
      <c r="BU128" s="4">
        <v>2530.6802071836464</v>
      </c>
      <c r="BV128" s="5"/>
      <c r="BW128" s="10" t="s">
        <v>163</v>
      </c>
      <c r="BX128" s="72">
        <f t="shared" si="6"/>
        <v>55092</v>
      </c>
      <c r="BY128" s="72">
        <f t="shared" si="7"/>
        <v>7631.726617270759</v>
      </c>
      <c r="BZ128" s="73">
        <f t="shared" si="5"/>
        <v>62723.72661727076</v>
      </c>
    </row>
    <row r="129" spans="1:78" ht="12.75">
      <c r="A129" s="10" t="s">
        <v>164</v>
      </c>
      <c r="B129" s="5"/>
      <c r="C129" s="5"/>
      <c r="D129" s="5"/>
      <c r="E129" s="5">
        <v>33.690482926605824</v>
      </c>
      <c r="F129" s="4"/>
      <c r="G129" s="4">
        <v>33.690482926605824</v>
      </c>
      <c r="H129" s="5">
        <v>1436.241797290116</v>
      </c>
      <c r="I129" s="4"/>
      <c r="J129" s="4">
        <v>1436.241797290116</v>
      </c>
      <c r="K129" s="5">
        <v>141.5222137598375</v>
      </c>
      <c r="L129" s="4"/>
      <c r="M129" s="4">
        <v>141.5222137598375</v>
      </c>
      <c r="N129" s="5"/>
      <c r="O129" s="5">
        <v>105750</v>
      </c>
      <c r="P129" s="5">
        <v>2521.3173011157514</v>
      </c>
      <c r="Q129" s="4"/>
      <c r="R129" s="4">
        <v>2521.3173011157514</v>
      </c>
      <c r="S129" s="5">
        <v>137.54640718562874</v>
      </c>
      <c r="T129" s="5">
        <v>3151.6229966461497</v>
      </c>
      <c r="U129" s="4"/>
      <c r="V129" s="4">
        <v>3151.6229966461497</v>
      </c>
      <c r="W129" s="5">
        <v>16.206844962315888</v>
      </c>
      <c r="X129" s="5">
        <v>20.434192721569055</v>
      </c>
      <c r="Y129" s="5">
        <v>16114.901585691461</v>
      </c>
      <c r="Z129" s="5"/>
      <c r="AA129" s="5"/>
      <c r="AB129" s="5">
        <v>109552.92169888788</v>
      </c>
      <c r="AC129" s="4">
        <v>104580</v>
      </c>
      <c r="AD129" s="4">
        <v>4972.921698887876</v>
      </c>
      <c r="AE129" s="5">
        <v>2556.5537177781666</v>
      </c>
      <c r="AF129" s="5">
        <v>149347</v>
      </c>
      <c r="AG129" s="5">
        <v>323.108987514984</v>
      </c>
      <c r="AH129" s="5">
        <v>22.67828246234775</v>
      </c>
      <c r="AI129" s="4"/>
      <c r="AJ129" s="4">
        <v>22.67828246234775</v>
      </c>
      <c r="AK129" s="5">
        <v>1799.650138640118</v>
      </c>
      <c r="AL129" s="4">
        <v>240</v>
      </c>
      <c r="AM129" s="4">
        <v>1559.650138640118</v>
      </c>
      <c r="AN129" s="5">
        <v>195.6342930045078</v>
      </c>
      <c r="AO129" s="5">
        <v>262.94276075196603</v>
      </c>
      <c r="AP129" s="5">
        <v>1033.3516939392484</v>
      </c>
      <c r="AQ129" s="5">
        <v>283.053164040252</v>
      </c>
      <c r="AR129" s="4">
        <v>245</v>
      </c>
      <c r="AS129" s="4">
        <v>38.05316404025203</v>
      </c>
      <c r="AT129" s="5">
        <v>32.29134060158007</v>
      </c>
      <c r="AU129" s="4"/>
      <c r="AV129" s="4">
        <v>32.29134060158007</v>
      </c>
      <c r="AW129" s="5">
        <v>80</v>
      </c>
      <c r="AX129" s="4">
        <v>80</v>
      </c>
      <c r="AY129" s="4"/>
      <c r="AZ129" s="5">
        <v>3064.8134950587146</v>
      </c>
      <c r="BA129" s="4"/>
      <c r="BB129" s="4">
        <v>3064.8134950587146</v>
      </c>
      <c r="BC129" s="5">
        <v>2687.1808941339077</v>
      </c>
      <c r="BD129" s="4">
        <v>180</v>
      </c>
      <c r="BE129" s="4">
        <v>2507.1808941339077</v>
      </c>
      <c r="BF129" s="5">
        <v>15863.921797684741</v>
      </c>
      <c r="BG129" s="4"/>
      <c r="BH129" s="4">
        <v>15863.921797684741</v>
      </c>
      <c r="BI129" s="5">
        <v>3586.5278171569153</v>
      </c>
      <c r="BJ129" s="4"/>
      <c r="BK129" s="4">
        <v>3586.5278171569153</v>
      </c>
      <c r="BL129" s="5">
        <v>33411.18204344253</v>
      </c>
      <c r="BM129" s="4">
        <v>10060</v>
      </c>
      <c r="BN129" s="4">
        <v>23351.182043442535</v>
      </c>
      <c r="BO129" s="5"/>
      <c r="BP129" s="5">
        <v>155080</v>
      </c>
      <c r="BQ129" s="5"/>
      <c r="BR129" s="5"/>
      <c r="BS129" s="5">
        <v>28445.833921247573</v>
      </c>
      <c r="BT129" s="4">
        <v>580</v>
      </c>
      <c r="BU129" s="4">
        <v>27865.833921247573</v>
      </c>
      <c r="BV129" s="5"/>
      <c r="BW129" s="10" t="s">
        <v>164</v>
      </c>
      <c r="BX129" s="72">
        <f t="shared" si="6"/>
        <v>526142</v>
      </c>
      <c r="BY129" s="72">
        <f t="shared" si="7"/>
        <v>110810.12986864487</v>
      </c>
      <c r="BZ129" s="73">
        <f t="shared" si="5"/>
        <v>636952.1298686449</v>
      </c>
    </row>
    <row r="130" spans="1:78" ht="12.75">
      <c r="A130" s="10" t="s">
        <v>165</v>
      </c>
      <c r="B130" s="5"/>
      <c r="C130" s="5"/>
      <c r="D130" s="5"/>
      <c r="E130" s="5">
        <v>0</v>
      </c>
      <c r="F130" s="4"/>
      <c r="G130" s="4"/>
      <c r="H130" s="5">
        <v>0</v>
      </c>
      <c r="I130" s="4"/>
      <c r="J130" s="4"/>
      <c r="K130" s="5">
        <v>0</v>
      </c>
      <c r="L130" s="4"/>
      <c r="M130" s="4"/>
      <c r="N130" s="5"/>
      <c r="O130" s="5">
        <v>27722</v>
      </c>
      <c r="P130" s="5">
        <v>0</v>
      </c>
      <c r="Q130" s="4"/>
      <c r="R130" s="4"/>
      <c r="S130" s="5"/>
      <c r="T130" s="5">
        <v>1678</v>
      </c>
      <c r="U130" s="4">
        <v>1678</v>
      </c>
      <c r="V130" s="4"/>
      <c r="W130" s="5"/>
      <c r="X130" s="5"/>
      <c r="Y130" s="5"/>
      <c r="Z130" s="5"/>
      <c r="AA130" s="5"/>
      <c r="AB130" s="5">
        <v>10635</v>
      </c>
      <c r="AC130" s="4">
        <v>10635</v>
      </c>
      <c r="AD130" s="4"/>
      <c r="AE130" s="5"/>
      <c r="AF130" s="5"/>
      <c r="AG130" s="5"/>
      <c r="AH130" s="5">
        <v>0</v>
      </c>
      <c r="AI130" s="4"/>
      <c r="AJ130" s="4"/>
      <c r="AK130" s="5">
        <v>680</v>
      </c>
      <c r="AL130" s="4">
        <v>680</v>
      </c>
      <c r="AM130" s="4"/>
      <c r="AN130" s="5"/>
      <c r="AO130" s="5"/>
      <c r="AP130" s="5"/>
      <c r="AQ130" s="5">
        <v>58</v>
      </c>
      <c r="AR130" s="4">
        <v>58</v>
      </c>
      <c r="AS130" s="4"/>
      <c r="AT130" s="5">
        <v>0</v>
      </c>
      <c r="AU130" s="4"/>
      <c r="AV130" s="4"/>
      <c r="AW130" s="5">
        <v>58</v>
      </c>
      <c r="AX130" s="4">
        <v>58</v>
      </c>
      <c r="AY130" s="4"/>
      <c r="AZ130" s="5">
        <v>0</v>
      </c>
      <c r="BA130" s="4"/>
      <c r="BB130" s="4"/>
      <c r="BC130" s="5">
        <v>0</v>
      </c>
      <c r="BD130" s="4"/>
      <c r="BE130" s="4"/>
      <c r="BF130" s="5">
        <v>10872</v>
      </c>
      <c r="BG130" s="4">
        <v>10872</v>
      </c>
      <c r="BH130" s="4"/>
      <c r="BI130" s="5">
        <v>0</v>
      </c>
      <c r="BJ130" s="4"/>
      <c r="BK130" s="4"/>
      <c r="BL130" s="5">
        <v>0</v>
      </c>
      <c r="BM130" s="4"/>
      <c r="BN130" s="4"/>
      <c r="BO130" s="5"/>
      <c r="BP130" s="5">
        <v>157205</v>
      </c>
      <c r="BQ130" s="5"/>
      <c r="BR130" s="5"/>
      <c r="BS130" s="5">
        <v>14497</v>
      </c>
      <c r="BT130" s="4">
        <v>14497</v>
      </c>
      <c r="BU130" s="4"/>
      <c r="BV130" s="5"/>
      <c r="BW130" s="10" t="s">
        <v>165</v>
      </c>
      <c r="BX130" s="72">
        <f t="shared" si="6"/>
        <v>223405</v>
      </c>
      <c r="BY130" s="72">
        <f t="shared" si="7"/>
        <v>0</v>
      </c>
      <c r="BZ130" s="73">
        <f t="shared" si="5"/>
        <v>223405</v>
      </c>
    </row>
    <row r="131" spans="1:78" ht="12.75">
      <c r="A131" s="10" t="s">
        <v>166</v>
      </c>
      <c r="B131" s="5"/>
      <c r="C131" s="5"/>
      <c r="D131" s="5"/>
      <c r="E131" s="5">
        <v>0</v>
      </c>
      <c r="F131" s="4"/>
      <c r="G131" s="4"/>
      <c r="H131" s="5">
        <v>0</v>
      </c>
      <c r="I131" s="4"/>
      <c r="J131" s="4"/>
      <c r="K131" s="5">
        <v>0</v>
      </c>
      <c r="L131" s="4"/>
      <c r="M131" s="4"/>
      <c r="N131" s="5"/>
      <c r="O131" s="5"/>
      <c r="P131" s="5">
        <v>0</v>
      </c>
      <c r="Q131" s="4"/>
      <c r="R131" s="4"/>
      <c r="S131" s="5"/>
      <c r="T131" s="5">
        <v>0</v>
      </c>
      <c r="U131" s="4"/>
      <c r="V131" s="4"/>
      <c r="W131" s="5"/>
      <c r="X131" s="5"/>
      <c r="Y131" s="5"/>
      <c r="Z131" s="5"/>
      <c r="AA131" s="5"/>
      <c r="AB131" s="5">
        <v>220</v>
      </c>
      <c r="AC131" s="4">
        <v>220</v>
      </c>
      <c r="AD131" s="4"/>
      <c r="AE131" s="5"/>
      <c r="AF131" s="5"/>
      <c r="AG131" s="5"/>
      <c r="AH131" s="5">
        <v>0</v>
      </c>
      <c r="AI131" s="4"/>
      <c r="AJ131" s="4"/>
      <c r="AK131" s="5">
        <v>0</v>
      </c>
      <c r="AL131" s="4"/>
      <c r="AM131" s="4"/>
      <c r="AN131" s="5"/>
      <c r="AO131" s="5"/>
      <c r="AP131" s="5"/>
      <c r="AQ131" s="5">
        <v>0</v>
      </c>
      <c r="AR131" s="4"/>
      <c r="AS131" s="4"/>
      <c r="AT131" s="5">
        <v>0</v>
      </c>
      <c r="AU131" s="4"/>
      <c r="AV131" s="4"/>
      <c r="AW131" s="5">
        <v>0</v>
      </c>
      <c r="AX131" s="4"/>
      <c r="AY131" s="4"/>
      <c r="AZ131" s="5">
        <v>0</v>
      </c>
      <c r="BA131" s="4"/>
      <c r="BB131" s="4"/>
      <c r="BC131" s="5">
        <v>0</v>
      </c>
      <c r="BD131" s="4"/>
      <c r="BE131" s="4"/>
      <c r="BF131" s="5">
        <v>0</v>
      </c>
      <c r="BG131" s="4"/>
      <c r="BH131" s="4"/>
      <c r="BI131" s="5">
        <v>0</v>
      </c>
      <c r="BJ131" s="4"/>
      <c r="BK131" s="4"/>
      <c r="BL131" s="5">
        <v>0</v>
      </c>
      <c r="BM131" s="4"/>
      <c r="BN131" s="4"/>
      <c r="BO131" s="5"/>
      <c r="BP131" s="5"/>
      <c r="BQ131" s="5"/>
      <c r="BR131" s="5"/>
      <c r="BS131" s="5">
        <v>0</v>
      </c>
      <c r="BT131" s="4"/>
      <c r="BU131" s="4"/>
      <c r="BV131" s="5"/>
      <c r="BW131" s="10" t="s">
        <v>166</v>
      </c>
      <c r="BX131" s="72">
        <f t="shared" si="6"/>
        <v>220</v>
      </c>
      <c r="BY131" s="72">
        <f t="shared" si="7"/>
        <v>0</v>
      </c>
      <c r="BZ131" s="73">
        <f t="shared" si="5"/>
        <v>220</v>
      </c>
    </row>
    <row r="132" spans="1:78" ht="12.75">
      <c r="A132" s="10" t="s">
        <v>167</v>
      </c>
      <c r="B132" s="5"/>
      <c r="C132" s="5"/>
      <c r="D132" s="5"/>
      <c r="E132" s="5">
        <v>0</v>
      </c>
      <c r="F132" s="4"/>
      <c r="G132" s="4"/>
      <c r="H132" s="5">
        <v>0</v>
      </c>
      <c r="I132" s="4"/>
      <c r="J132" s="4"/>
      <c r="K132" s="5">
        <v>0</v>
      </c>
      <c r="L132" s="4"/>
      <c r="M132" s="4"/>
      <c r="N132" s="5"/>
      <c r="O132" s="5">
        <v>23480</v>
      </c>
      <c r="P132" s="5">
        <v>0</v>
      </c>
      <c r="Q132" s="4"/>
      <c r="R132" s="4"/>
      <c r="S132" s="5"/>
      <c r="T132" s="5">
        <v>0</v>
      </c>
      <c r="U132" s="4"/>
      <c r="V132" s="4"/>
      <c r="W132" s="5"/>
      <c r="X132" s="5"/>
      <c r="Y132" s="5"/>
      <c r="Z132" s="5"/>
      <c r="AA132" s="5"/>
      <c r="AB132" s="5">
        <v>29010</v>
      </c>
      <c r="AC132" s="4">
        <v>29010</v>
      </c>
      <c r="AD132" s="4"/>
      <c r="AE132" s="5"/>
      <c r="AF132" s="5">
        <v>40630</v>
      </c>
      <c r="AG132" s="5"/>
      <c r="AH132" s="5">
        <v>0</v>
      </c>
      <c r="AI132" s="4"/>
      <c r="AJ132" s="4"/>
      <c r="AK132" s="5">
        <v>1580</v>
      </c>
      <c r="AL132" s="4">
        <v>1580</v>
      </c>
      <c r="AM132" s="4"/>
      <c r="AN132" s="5"/>
      <c r="AO132" s="5"/>
      <c r="AP132" s="5"/>
      <c r="AQ132" s="5">
        <v>276</v>
      </c>
      <c r="AR132" s="4">
        <v>276</v>
      </c>
      <c r="AS132" s="4"/>
      <c r="AT132" s="5">
        <v>0</v>
      </c>
      <c r="AU132" s="4"/>
      <c r="AV132" s="4"/>
      <c r="AW132" s="5">
        <v>234</v>
      </c>
      <c r="AX132" s="4">
        <v>234</v>
      </c>
      <c r="AY132" s="4"/>
      <c r="AZ132" s="5">
        <v>2440</v>
      </c>
      <c r="BA132" s="4">
        <v>2440</v>
      </c>
      <c r="BB132" s="4"/>
      <c r="BC132" s="5">
        <v>0</v>
      </c>
      <c r="BD132" s="4"/>
      <c r="BE132" s="4"/>
      <c r="BF132" s="5">
        <v>0</v>
      </c>
      <c r="BG132" s="4"/>
      <c r="BH132" s="4"/>
      <c r="BI132" s="5">
        <v>0</v>
      </c>
      <c r="BJ132" s="4"/>
      <c r="BK132" s="4"/>
      <c r="BL132" s="5">
        <v>0</v>
      </c>
      <c r="BM132" s="4"/>
      <c r="BN132" s="4"/>
      <c r="BO132" s="5"/>
      <c r="BP132" s="5">
        <v>109480</v>
      </c>
      <c r="BQ132" s="5"/>
      <c r="BR132" s="5"/>
      <c r="BS132" s="5">
        <v>24070</v>
      </c>
      <c r="BT132" s="4">
        <v>24070</v>
      </c>
      <c r="BU132" s="4"/>
      <c r="BV132" s="5">
        <v>60</v>
      </c>
      <c r="BW132" s="10" t="s">
        <v>167</v>
      </c>
      <c r="BX132" s="72">
        <f t="shared" si="6"/>
        <v>231260</v>
      </c>
      <c r="BY132" s="72">
        <f t="shared" si="7"/>
        <v>0</v>
      </c>
      <c r="BZ132" s="73">
        <f t="shared" si="5"/>
        <v>231260</v>
      </c>
    </row>
    <row r="133" spans="1:78" ht="12.75">
      <c r="A133" s="10" t="s">
        <v>168</v>
      </c>
      <c r="B133" s="5"/>
      <c r="C133" s="5"/>
      <c r="D133" s="5"/>
      <c r="E133" s="5">
        <v>192.85714285714283</v>
      </c>
      <c r="F133" s="4"/>
      <c r="G133" s="4">
        <v>192.85714285714283</v>
      </c>
      <c r="H133" s="5">
        <v>318.44257600009814</v>
      </c>
      <c r="I133" s="4"/>
      <c r="J133" s="4">
        <v>318.44257600009814</v>
      </c>
      <c r="K133" s="5">
        <v>17.464788732394364</v>
      </c>
      <c r="L133" s="4"/>
      <c r="M133" s="4">
        <v>17.464788732394364</v>
      </c>
      <c r="N133" s="5"/>
      <c r="O133" s="5">
        <v>56172</v>
      </c>
      <c r="P133" s="5">
        <v>575.0921451082369</v>
      </c>
      <c r="Q133" s="4"/>
      <c r="R133" s="4">
        <v>575.0921451082369</v>
      </c>
      <c r="S133" s="5">
        <v>93.84615384615385</v>
      </c>
      <c r="T133" s="5">
        <v>931.5215812321346</v>
      </c>
      <c r="U133" s="4"/>
      <c r="V133" s="4">
        <v>931.5215812321346</v>
      </c>
      <c r="W133" s="5">
        <v>15.329933855113712</v>
      </c>
      <c r="X133" s="5">
        <v>10.085988352175402</v>
      </c>
      <c r="Y133" s="5">
        <v>3384.439430345231</v>
      </c>
      <c r="Z133" s="5"/>
      <c r="AA133" s="5"/>
      <c r="AB133" s="5">
        <v>46632.02408855662</v>
      </c>
      <c r="AC133" s="4">
        <v>45257</v>
      </c>
      <c r="AD133" s="4">
        <v>1375.024088556624</v>
      </c>
      <c r="AE133" s="5">
        <v>1125.878928702458</v>
      </c>
      <c r="AF133" s="5">
        <v>29316</v>
      </c>
      <c r="AG133" s="5">
        <v>7.714285714285714</v>
      </c>
      <c r="AH133" s="5">
        <v>4.836482500199315</v>
      </c>
      <c r="AI133" s="4"/>
      <c r="AJ133" s="4">
        <v>4.836482500199315</v>
      </c>
      <c r="AK133" s="5">
        <v>1133.6432974913569</v>
      </c>
      <c r="AL133" s="4"/>
      <c r="AM133" s="4">
        <v>1133.6432974913569</v>
      </c>
      <c r="AN133" s="5">
        <v>49.83655345427917</v>
      </c>
      <c r="AO133" s="5">
        <v>86.20859772436103</v>
      </c>
      <c r="AP133" s="5">
        <v>467.60178257787595</v>
      </c>
      <c r="AQ133" s="5">
        <v>53.70175538358776</v>
      </c>
      <c r="AR133" s="4"/>
      <c r="AS133" s="4">
        <v>53.70175538358776</v>
      </c>
      <c r="AT133" s="5">
        <v>51.69911892820476</v>
      </c>
      <c r="AU133" s="4"/>
      <c r="AV133" s="4">
        <v>51.69911892820476</v>
      </c>
      <c r="AW133" s="5">
        <v>0</v>
      </c>
      <c r="AX133" s="4"/>
      <c r="AY133" s="4"/>
      <c r="AZ133" s="5">
        <v>1403.7723986586093</v>
      </c>
      <c r="BA133" s="4"/>
      <c r="BB133" s="4">
        <v>1403.7723986586093</v>
      </c>
      <c r="BC133" s="5">
        <v>624.2478567268719</v>
      </c>
      <c r="BD133" s="4"/>
      <c r="BE133" s="4">
        <v>624.2478567268719</v>
      </c>
      <c r="BF133" s="5">
        <v>5858.168948176963</v>
      </c>
      <c r="BG133" s="4"/>
      <c r="BH133" s="4">
        <v>5858.168948176963</v>
      </c>
      <c r="BI133" s="5">
        <v>537.3450723906108</v>
      </c>
      <c r="BJ133" s="4"/>
      <c r="BK133" s="4">
        <v>537.3450723906108</v>
      </c>
      <c r="BL133" s="5">
        <v>3813.4805666828493</v>
      </c>
      <c r="BM133" s="4"/>
      <c r="BN133" s="4">
        <v>3813.4805666828493</v>
      </c>
      <c r="BO133" s="5"/>
      <c r="BP133" s="5">
        <v>49860</v>
      </c>
      <c r="BQ133" s="5"/>
      <c r="BR133" s="5"/>
      <c r="BS133" s="5">
        <v>10549.571956428312</v>
      </c>
      <c r="BT133" s="4"/>
      <c r="BU133" s="4">
        <v>10549.571956428312</v>
      </c>
      <c r="BV133" s="5"/>
      <c r="BW133" s="10" t="s">
        <v>168</v>
      </c>
      <c r="BX133" s="72">
        <f t="shared" si="6"/>
        <v>180605</v>
      </c>
      <c r="BY133" s="72">
        <f t="shared" si="7"/>
        <v>32681.811430426133</v>
      </c>
      <c r="BZ133" s="73">
        <f aca="true" t="shared" si="8" ref="BZ133:BZ186">BX133+BY133</f>
        <v>213286.81143042614</v>
      </c>
    </row>
    <row r="134" spans="1:78" ht="12.75">
      <c r="A134" s="10" t="s">
        <v>169</v>
      </c>
      <c r="B134" s="5"/>
      <c r="C134" s="5"/>
      <c r="D134" s="5"/>
      <c r="E134" s="5">
        <v>0</v>
      </c>
      <c r="F134" s="4"/>
      <c r="G134" s="4"/>
      <c r="H134" s="5">
        <v>0</v>
      </c>
      <c r="I134" s="4"/>
      <c r="J134" s="4"/>
      <c r="K134" s="5">
        <v>0</v>
      </c>
      <c r="L134" s="4"/>
      <c r="M134" s="4"/>
      <c r="N134" s="5"/>
      <c r="O134" s="5">
        <v>13216</v>
      </c>
      <c r="P134" s="5">
        <v>0</v>
      </c>
      <c r="Q134" s="4"/>
      <c r="R134" s="4"/>
      <c r="S134" s="5"/>
      <c r="T134" s="5">
        <v>0</v>
      </c>
      <c r="U134" s="4"/>
      <c r="V134" s="4"/>
      <c r="W134" s="5"/>
      <c r="X134" s="5"/>
      <c r="Y134" s="5"/>
      <c r="Z134" s="5"/>
      <c r="AA134" s="5"/>
      <c r="AB134" s="5">
        <v>18675</v>
      </c>
      <c r="AC134" s="4">
        <v>18675</v>
      </c>
      <c r="AD134" s="4"/>
      <c r="AE134" s="5"/>
      <c r="AF134" s="5">
        <v>30740</v>
      </c>
      <c r="AG134" s="5"/>
      <c r="AH134" s="5">
        <v>0</v>
      </c>
      <c r="AI134" s="4"/>
      <c r="AJ134" s="4"/>
      <c r="AK134" s="5">
        <v>910</v>
      </c>
      <c r="AL134" s="4">
        <v>910</v>
      </c>
      <c r="AM134" s="4"/>
      <c r="AN134" s="5"/>
      <c r="AO134" s="5"/>
      <c r="AP134" s="5"/>
      <c r="AQ134" s="5">
        <v>40</v>
      </c>
      <c r="AR134" s="4">
        <v>40</v>
      </c>
      <c r="AS134" s="4"/>
      <c r="AT134" s="5">
        <v>0</v>
      </c>
      <c r="AU134" s="4"/>
      <c r="AV134" s="4"/>
      <c r="AW134" s="5">
        <v>0</v>
      </c>
      <c r="AX134" s="4"/>
      <c r="AY134" s="4"/>
      <c r="AZ134" s="5">
        <v>430</v>
      </c>
      <c r="BA134" s="4">
        <v>430</v>
      </c>
      <c r="BB134" s="4"/>
      <c r="BC134" s="5">
        <v>640</v>
      </c>
      <c r="BD134" s="4">
        <v>640</v>
      </c>
      <c r="BE134" s="4"/>
      <c r="BF134" s="5">
        <v>0</v>
      </c>
      <c r="BG134" s="4"/>
      <c r="BH134" s="4"/>
      <c r="BI134" s="5">
        <v>0</v>
      </c>
      <c r="BJ134" s="4"/>
      <c r="BK134" s="4"/>
      <c r="BL134" s="5">
        <v>0</v>
      </c>
      <c r="BM134" s="4"/>
      <c r="BN134" s="4"/>
      <c r="BO134" s="5"/>
      <c r="BP134" s="5">
        <v>35100</v>
      </c>
      <c r="BQ134" s="5"/>
      <c r="BR134" s="5"/>
      <c r="BS134" s="5">
        <v>4410</v>
      </c>
      <c r="BT134" s="4">
        <v>4410</v>
      </c>
      <c r="BU134" s="4"/>
      <c r="BV134" s="5"/>
      <c r="BW134" s="10" t="s">
        <v>169</v>
      </c>
      <c r="BX134" s="72">
        <f t="shared" si="6"/>
        <v>104161</v>
      </c>
      <c r="BY134" s="72">
        <f t="shared" si="7"/>
        <v>0</v>
      </c>
      <c r="BZ134" s="73">
        <f t="shared" si="8"/>
        <v>104161</v>
      </c>
    </row>
    <row r="135" spans="1:78" ht="12.75">
      <c r="A135" s="10" t="s">
        <v>170</v>
      </c>
      <c r="B135" s="5"/>
      <c r="C135" s="5"/>
      <c r="D135" s="5"/>
      <c r="E135" s="5">
        <v>0</v>
      </c>
      <c r="F135" s="4"/>
      <c r="G135" s="4"/>
      <c r="H135" s="5">
        <v>0</v>
      </c>
      <c r="I135" s="4"/>
      <c r="J135" s="4"/>
      <c r="K135" s="5">
        <v>0</v>
      </c>
      <c r="L135" s="4"/>
      <c r="M135" s="4"/>
      <c r="N135" s="5"/>
      <c r="O135" s="5">
        <v>99020</v>
      </c>
      <c r="P135" s="5">
        <v>0</v>
      </c>
      <c r="Q135" s="4"/>
      <c r="R135" s="4"/>
      <c r="S135" s="5"/>
      <c r="T135" s="5">
        <v>1060</v>
      </c>
      <c r="U135" s="4">
        <v>1060</v>
      </c>
      <c r="V135" s="4"/>
      <c r="W135" s="5"/>
      <c r="X135" s="5"/>
      <c r="Y135" s="5"/>
      <c r="Z135" s="5"/>
      <c r="AA135" s="5"/>
      <c r="AB135" s="5">
        <v>171100</v>
      </c>
      <c r="AC135" s="4">
        <v>171100</v>
      </c>
      <c r="AD135" s="4"/>
      <c r="AE135" s="5"/>
      <c r="AF135" s="5">
        <v>227380</v>
      </c>
      <c r="AG135" s="5"/>
      <c r="AH135" s="5">
        <v>0</v>
      </c>
      <c r="AI135" s="4"/>
      <c r="AJ135" s="4"/>
      <c r="AK135" s="5">
        <v>2940</v>
      </c>
      <c r="AL135" s="4">
        <v>2940</v>
      </c>
      <c r="AM135" s="4"/>
      <c r="AN135" s="5"/>
      <c r="AO135" s="5"/>
      <c r="AP135" s="5"/>
      <c r="AQ135" s="5">
        <v>220</v>
      </c>
      <c r="AR135" s="4">
        <v>220</v>
      </c>
      <c r="AS135" s="4"/>
      <c r="AT135" s="5">
        <v>0</v>
      </c>
      <c r="AU135" s="4"/>
      <c r="AV135" s="4"/>
      <c r="AW135" s="5">
        <v>120</v>
      </c>
      <c r="AX135" s="4">
        <v>120</v>
      </c>
      <c r="AY135" s="4"/>
      <c r="AZ135" s="5">
        <v>120</v>
      </c>
      <c r="BA135" s="4">
        <v>120</v>
      </c>
      <c r="BB135" s="4"/>
      <c r="BC135" s="5">
        <v>200</v>
      </c>
      <c r="BD135" s="4">
        <v>200</v>
      </c>
      <c r="BE135" s="4"/>
      <c r="BF135" s="5">
        <v>21560</v>
      </c>
      <c r="BG135" s="4">
        <v>21560</v>
      </c>
      <c r="BH135" s="4"/>
      <c r="BI135" s="5">
        <v>0</v>
      </c>
      <c r="BJ135" s="4"/>
      <c r="BK135" s="4"/>
      <c r="BL135" s="5">
        <v>102750</v>
      </c>
      <c r="BM135" s="4">
        <v>102750</v>
      </c>
      <c r="BN135" s="4"/>
      <c r="BO135" s="5"/>
      <c r="BP135" s="5">
        <v>188208</v>
      </c>
      <c r="BQ135" s="5">
        <v>3800</v>
      </c>
      <c r="BR135" s="5"/>
      <c r="BS135" s="5">
        <v>66500</v>
      </c>
      <c r="BT135" s="4">
        <v>66500</v>
      </c>
      <c r="BU135" s="4"/>
      <c r="BV135" s="5"/>
      <c r="BW135" s="10" t="s">
        <v>170</v>
      </c>
      <c r="BX135" s="72">
        <f t="shared" si="6"/>
        <v>884978</v>
      </c>
      <c r="BY135" s="72">
        <f t="shared" si="7"/>
        <v>0</v>
      </c>
      <c r="BZ135" s="73">
        <f t="shared" si="8"/>
        <v>884978</v>
      </c>
    </row>
    <row r="136" spans="1:78" ht="12.75">
      <c r="A136" s="10" t="s">
        <v>171</v>
      </c>
      <c r="B136" s="5"/>
      <c r="C136" s="5"/>
      <c r="D136" s="5"/>
      <c r="E136" s="5">
        <v>184.5720806287773</v>
      </c>
      <c r="F136" s="4"/>
      <c r="G136" s="4">
        <v>184.5720806287773</v>
      </c>
      <c r="H136" s="5">
        <v>7856.288134338956</v>
      </c>
      <c r="I136" s="4"/>
      <c r="J136" s="4">
        <v>7856.288134338956</v>
      </c>
      <c r="K136" s="5">
        <v>766.7260264487988</v>
      </c>
      <c r="L136" s="4"/>
      <c r="M136" s="4">
        <v>766.7260264487988</v>
      </c>
      <c r="N136" s="5"/>
      <c r="O136" s="5">
        <v>169110</v>
      </c>
      <c r="P136" s="5">
        <v>14028.70660396051</v>
      </c>
      <c r="Q136" s="4"/>
      <c r="R136" s="4">
        <v>14028.70660396051</v>
      </c>
      <c r="S136" s="5">
        <v>691.0464071856287</v>
      </c>
      <c r="T136" s="5">
        <v>17229.4340653249</v>
      </c>
      <c r="U136" s="4"/>
      <c r="V136" s="4">
        <v>17229.4340653249</v>
      </c>
      <c r="W136" s="5">
        <v>91.29836408973581</v>
      </c>
      <c r="X136" s="5">
        <v>114.55042351708789</v>
      </c>
      <c r="Y136" s="5">
        <v>90630.54291106854</v>
      </c>
      <c r="Z136" s="5"/>
      <c r="AA136" s="5"/>
      <c r="AB136" s="5">
        <v>306861.7079273852</v>
      </c>
      <c r="AC136" s="4">
        <v>279130</v>
      </c>
      <c r="AD136" s="4">
        <v>27731.707927385247</v>
      </c>
      <c r="AE136" s="5">
        <v>14681.2610165785</v>
      </c>
      <c r="AF136" s="5">
        <v>557830</v>
      </c>
      <c r="AG136" s="5">
        <v>1765.374510190274</v>
      </c>
      <c r="AH136" s="5">
        <v>125.03984566267644</v>
      </c>
      <c r="AI136" s="4"/>
      <c r="AJ136" s="4">
        <v>125.03984566267644</v>
      </c>
      <c r="AK136" s="5">
        <v>8623.185723098506</v>
      </c>
      <c r="AL136" s="4"/>
      <c r="AM136" s="4">
        <v>8623.185723098506</v>
      </c>
      <c r="AN136" s="5">
        <v>1001.5299323087253</v>
      </c>
      <c r="AO136" s="5">
        <v>1465.7320358859042</v>
      </c>
      <c r="AP136" s="5">
        <v>5487.610011132319</v>
      </c>
      <c r="AQ136" s="5">
        <v>1120.9012027117017</v>
      </c>
      <c r="AR136" s="4">
        <v>890</v>
      </c>
      <c r="AS136" s="4">
        <v>230.90120271170164</v>
      </c>
      <c r="AT136" s="5">
        <v>169.64192044100915</v>
      </c>
      <c r="AU136" s="4"/>
      <c r="AV136" s="4">
        <v>169.64192044100915</v>
      </c>
      <c r="AW136" s="5">
        <v>540</v>
      </c>
      <c r="AX136" s="4">
        <v>540</v>
      </c>
      <c r="AY136" s="4"/>
      <c r="AZ136" s="5">
        <v>16945.60872111498</v>
      </c>
      <c r="BA136" s="4"/>
      <c r="BB136" s="4">
        <v>16945.60872111498</v>
      </c>
      <c r="BC136" s="5">
        <v>13826.995985123387</v>
      </c>
      <c r="BD136" s="4"/>
      <c r="BE136" s="4">
        <v>13826.995985123387</v>
      </c>
      <c r="BF136" s="5">
        <v>86752.03600870323</v>
      </c>
      <c r="BG136" s="4"/>
      <c r="BH136" s="4">
        <v>86752.03600870323</v>
      </c>
      <c r="BI136" s="5">
        <v>19578.504768870214</v>
      </c>
      <c r="BJ136" s="4"/>
      <c r="BK136" s="4">
        <v>19578.504768870214</v>
      </c>
      <c r="BL136" s="5">
        <v>186275.27099397033</v>
      </c>
      <c r="BM136" s="4">
        <v>57720</v>
      </c>
      <c r="BN136" s="4">
        <v>128555.27099397033</v>
      </c>
      <c r="BO136" s="5"/>
      <c r="BP136" s="5">
        <v>628300</v>
      </c>
      <c r="BQ136" s="5"/>
      <c r="BR136" s="5">
        <v>62920</v>
      </c>
      <c r="BS136" s="5">
        <v>155368.02133513038</v>
      </c>
      <c r="BT136" s="4">
        <v>1380</v>
      </c>
      <c r="BU136" s="4">
        <v>153988.02133513038</v>
      </c>
      <c r="BV136" s="5"/>
      <c r="BW136" s="10" t="s">
        <v>171</v>
      </c>
      <c r="BX136" s="72">
        <f t="shared" si="6"/>
        <v>1757820</v>
      </c>
      <c r="BY136" s="72">
        <f t="shared" si="7"/>
        <v>612521.5869548704</v>
      </c>
      <c r="BZ136" s="73">
        <f t="shared" si="8"/>
        <v>2370341.5869548703</v>
      </c>
    </row>
    <row r="137" spans="1:78" ht="12.75">
      <c r="A137" s="10" t="s">
        <v>172</v>
      </c>
      <c r="B137" s="5"/>
      <c r="C137" s="5"/>
      <c r="D137" s="5"/>
      <c r="E137" s="5">
        <v>112.5</v>
      </c>
      <c r="F137" s="4"/>
      <c r="G137" s="4">
        <v>112.5</v>
      </c>
      <c r="H137" s="5">
        <v>191.59153435259628</v>
      </c>
      <c r="I137" s="4"/>
      <c r="J137" s="4">
        <v>191.59153435259628</v>
      </c>
      <c r="K137" s="5">
        <v>12.3943661971831</v>
      </c>
      <c r="L137" s="4"/>
      <c r="M137" s="4">
        <v>12.3943661971831</v>
      </c>
      <c r="N137" s="5"/>
      <c r="O137" s="5">
        <v>43943</v>
      </c>
      <c r="P137" s="5">
        <v>354.5878564080718</v>
      </c>
      <c r="Q137" s="4"/>
      <c r="R137" s="4">
        <v>354.5878564080718</v>
      </c>
      <c r="S137" s="5">
        <v>46.92307692307693</v>
      </c>
      <c r="T137" s="5">
        <v>645.0431175929401</v>
      </c>
      <c r="U137" s="4"/>
      <c r="V137" s="4">
        <v>645.0431175929401</v>
      </c>
      <c r="W137" s="5">
        <v>10.850304371887106</v>
      </c>
      <c r="X137" s="5">
        <v>7.35431654676259</v>
      </c>
      <c r="Y137" s="5">
        <v>2631.0783750129003</v>
      </c>
      <c r="Z137" s="5"/>
      <c r="AA137" s="5"/>
      <c r="AB137" s="5">
        <v>39617.1007036508</v>
      </c>
      <c r="AC137" s="4">
        <v>38784</v>
      </c>
      <c r="AD137" s="4">
        <v>833.1007036507995</v>
      </c>
      <c r="AE137" s="5">
        <v>1132.6856222738577</v>
      </c>
      <c r="AF137" s="5">
        <v>44290</v>
      </c>
      <c r="AG137" s="5">
        <v>4.5</v>
      </c>
      <c r="AH137" s="5">
        <v>2.9619708203779</v>
      </c>
      <c r="AI137" s="4"/>
      <c r="AJ137" s="4">
        <v>2.9619708203779</v>
      </c>
      <c r="AK137" s="5">
        <v>729.3993518533766</v>
      </c>
      <c r="AL137" s="4"/>
      <c r="AM137" s="4">
        <v>729.3993518533766</v>
      </c>
      <c r="AN137" s="5">
        <v>40.893395316292604</v>
      </c>
      <c r="AO137" s="5">
        <v>64.6885936168395</v>
      </c>
      <c r="AP137" s="5">
        <v>320.04959009629135</v>
      </c>
      <c r="AQ137" s="5">
        <v>155.97704421676312</v>
      </c>
      <c r="AR137" s="4">
        <v>120</v>
      </c>
      <c r="AS137" s="4">
        <v>35.97704421676312</v>
      </c>
      <c r="AT137" s="5">
        <v>37.89500014969901</v>
      </c>
      <c r="AU137" s="4"/>
      <c r="AV137" s="4">
        <v>37.89500014969901</v>
      </c>
      <c r="AW137" s="5">
        <v>40</v>
      </c>
      <c r="AX137" s="4">
        <v>40</v>
      </c>
      <c r="AY137" s="4"/>
      <c r="AZ137" s="5">
        <v>999.9058532367463</v>
      </c>
      <c r="BA137" s="4"/>
      <c r="BB137" s="4">
        <v>999.9058532367463</v>
      </c>
      <c r="BC137" s="5">
        <v>413.86740594876505</v>
      </c>
      <c r="BD137" s="4"/>
      <c r="BE137" s="4">
        <v>413.86740594876505</v>
      </c>
      <c r="BF137" s="5">
        <v>3962.755886356427</v>
      </c>
      <c r="BG137" s="4"/>
      <c r="BH137" s="4">
        <v>3962.755886356427</v>
      </c>
      <c r="BI137" s="5">
        <v>429.94122240059943</v>
      </c>
      <c r="BJ137" s="4"/>
      <c r="BK137" s="4">
        <v>429.94122240059943</v>
      </c>
      <c r="BL137" s="5">
        <v>2511.3158411011505</v>
      </c>
      <c r="BM137" s="4"/>
      <c r="BN137" s="4">
        <v>2511.3158411011505</v>
      </c>
      <c r="BO137" s="5"/>
      <c r="BP137" s="5">
        <v>35850</v>
      </c>
      <c r="BQ137" s="5"/>
      <c r="BR137" s="5"/>
      <c r="BS137" s="5">
        <v>7344.906839886307</v>
      </c>
      <c r="BT137" s="4"/>
      <c r="BU137" s="4">
        <v>7344.906839886307</v>
      </c>
      <c r="BV137" s="5"/>
      <c r="BW137" s="10" t="s">
        <v>172</v>
      </c>
      <c r="BX137" s="72">
        <f t="shared" si="6"/>
        <v>163027</v>
      </c>
      <c r="BY137" s="72">
        <f t="shared" si="7"/>
        <v>22877.16726832971</v>
      </c>
      <c r="BZ137" s="73">
        <f t="shared" si="8"/>
        <v>185904.1672683297</v>
      </c>
    </row>
    <row r="138" spans="1:78" ht="12.75">
      <c r="A138" s="7" t="s">
        <v>173</v>
      </c>
      <c r="B138" s="5"/>
      <c r="C138" s="5"/>
      <c r="D138" s="5"/>
      <c r="E138" s="5">
        <v>0</v>
      </c>
      <c r="F138" s="4"/>
      <c r="G138" s="4"/>
      <c r="H138" s="5">
        <v>0</v>
      </c>
      <c r="I138" s="4"/>
      <c r="J138" s="4"/>
      <c r="K138" s="5">
        <v>0</v>
      </c>
      <c r="L138" s="4"/>
      <c r="M138" s="4"/>
      <c r="N138" s="5"/>
      <c r="O138" s="5"/>
      <c r="P138" s="5">
        <v>0</v>
      </c>
      <c r="Q138" s="4"/>
      <c r="R138" s="4"/>
      <c r="S138" s="5"/>
      <c r="T138" s="5">
        <v>0</v>
      </c>
      <c r="U138" s="4"/>
      <c r="V138" s="4"/>
      <c r="W138" s="5"/>
      <c r="X138" s="5"/>
      <c r="Y138" s="5"/>
      <c r="Z138" s="5"/>
      <c r="AA138" s="5"/>
      <c r="AB138" s="5">
        <v>0</v>
      </c>
      <c r="AC138" s="4"/>
      <c r="AD138" s="4"/>
      <c r="AE138" s="5"/>
      <c r="AF138" s="5">
        <v>797160</v>
      </c>
      <c r="AG138" s="5"/>
      <c r="AH138" s="5">
        <v>0</v>
      </c>
      <c r="AI138" s="4"/>
      <c r="AJ138" s="4"/>
      <c r="AK138" s="5">
        <v>0</v>
      </c>
      <c r="AL138" s="4"/>
      <c r="AM138" s="4"/>
      <c r="AN138" s="5"/>
      <c r="AO138" s="5"/>
      <c r="AP138" s="5"/>
      <c r="AQ138" s="5">
        <v>0</v>
      </c>
      <c r="AR138" s="4"/>
      <c r="AS138" s="4"/>
      <c r="AT138" s="5">
        <v>0</v>
      </c>
      <c r="AU138" s="4"/>
      <c r="AV138" s="4"/>
      <c r="AW138" s="5">
        <v>0</v>
      </c>
      <c r="AX138" s="4"/>
      <c r="AY138" s="4"/>
      <c r="AZ138" s="5">
        <v>0</v>
      </c>
      <c r="BA138" s="4"/>
      <c r="BB138" s="4"/>
      <c r="BC138" s="5">
        <v>0</v>
      </c>
      <c r="BD138" s="4"/>
      <c r="BE138" s="4"/>
      <c r="BF138" s="5">
        <v>0</v>
      </c>
      <c r="BG138" s="4"/>
      <c r="BH138" s="4"/>
      <c r="BI138" s="5">
        <v>0</v>
      </c>
      <c r="BJ138" s="4"/>
      <c r="BK138" s="4"/>
      <c r="BL138" s="5">
        <v>0</v>
      </c>
      <c r="BM138" s="4"/>
      <c r="BN138" s="4"/>
      <c r="BO138" s="5"/>
      <c r="BP138" s="5"/>
      <c r="BQ138" s="5"/>
      <c r="BR138" s="5"/>
      <c r="BS138" s="5">
        <v>0</v>
      </c>
      <c r="BT138" s="4"/>
      <c r="BU138" s="4"/>
      <c r="BV138" s="5"/>
      <c r="BW138" s="7" t="s">
        <v>173</v>
      </c>
      <c r="BX138" s="72">
        <f t="shared" si="6"/>
        <v>797160</v>
      </c>
      <c r="BY138" s="72">
        <f t="shared" si="7"/>
        <v>0</v>
      </c>
      <c r="BZ138" s="73">
        <f t="shared" si="8"/>
        <v>797160</v>
      </c>
    </row>
    <row r="139" spans="1:78" ht="12.75">
      <c r="A139" s="7" t="s">
        <v>174</v>
      </c>
      <c r="B139" s="5"/>
      <c r="C139" s="5"/>
      <c r="D139" s="5"/>
      <c r="E139" s="5">
        <v>0</v>
      </c>
      <c r="F139" s="4"/>
      <c r="G139" s="4"/>
      <c r="H139" s="5">
        <v>80</v>
      </c>
      <c r="I139" s="4">
        <v>80</v>
      </c>
      <c r="J139" s="4"/>
      <c r="K139" s="5">
        <v>0</v>
      </c>
      <c r="L139" s="4"/>
      <c r="M139" s="4"/>
      <c r="N139" s="5"/>
      <c r="O139" s="5"/>
      <c r="P139" s="5">
        <v>0</v>
      </c>
      <c r="Q139" s="4"/>
      <c r="R139" s="4"/>
      <c r="S139" s="5"/>
      <c r="T139" s="5">
        <v>0</v>
      </c>
      <c r="U139" s="4"/>
      <c r="V139" s="4"/>
      <c r="W139" s="5"/>
      <c r="X139" s="5"/>
      <c r="Y139" s="5"/>
      <c r="Z139" s="5"/>
      <c r="AA139" s="5"/>
      <c r="AB139" s="5">
        <v>0</v>
      </c>
      <c r="AC139" s="4"/>
      <c r="AD139" s="4"/>
      <c r="AE139" s="5"/>
      <c r="AF139" s="5"/>
      <c r="AG139" s="5"/>
      <c r="AH139" s="5">
        <v>0</v>
      </c>
      <c r="AI139" s="4"/>
      <c r="AJ139" s="4"/>
      <c r="AK139" s="5">
        <v>0</v>
      </c>
      <c r="AL139" s="4"/>
      <c r="AM139" s="4"/>
      <c r="AN139" s="5"/>
      <c r="AO139" s="5"/>
      <c r="AP139" s="5"/>
      <c r="AQ139" s="5">
        <v>0</v>
      </c>
      <c r="AR139" s="4"/>
      <c r="AS139" s="4"/>
      <c r="AT139" s="5">
        <v>0</v>
      </c>
      <c r="AU139" s="4"/>
      <c r="AV139" s="4"/>
      <c r="AW139" s="5">
        <v>0</v>
      </c>
      <c r="AX139" s="4"/>
      <c r="AY139" s="4"/>
      <c r="AZ139" s="5">
        <v>0</v>
      </c>
      <c r="BA139" s="4"/>
      <c r="BB139" s="4"/>
      <c r="BC139" s="5">
        <v>0</v>
      </c>
      <c r="BD139" s="4"/>
      <c r="BE139" s="4"/>
      <c r="BF139" s="5">
        <v>0</v>
      </c>
      <c r="BG139" s="4"/>
      <c r="BH139" s="4"/>
      <c r="BI139" s="5">
        <v>0</v>
      </c>
      <c r="BJ139" s="4"/>
      <c r="BK139" s="4"/>
      <c r="BL139" s="5">
        <v>0</v>
      </c>
      <c r="BM139" s="4"/>
      <c r="BN139" s="4"/>
      <c r="BO139" s="5"/>
      <c r="BP139" s="5"/>
      <c r="BQ139" s="5"/>
      <c r="BR139" s="5"/>
      <c r="BS139" s="5">
        <v>0</v>
      </c>
      <c r="BT139" s="4"/>
      <c r="BU139" s="4"/>
      <c r="BV139" s="5"/>
      <c r="BW139" s="7" t="s">
        <v>174</v>
      </c>
      <c r="BX139" s="72">
        <f t="shared" si="6"/>
        <v>80</v>
      </c>
      <c r="BY139" s="72">
        <f t="shared" si="7"/>
        <v>0</v>
      </c>
      <c r="BZ139" s="73">
        <f t="shared" si="8"/>
        <v>80</v>
      </c>
    </row>
    <row r="140" spans="1:78" ht="12.75">
      <c r="A140" s="7" t="s">
        <v>175</v>
      </c>
      <c r="B140" s="5"/>
      <c r="C140" s="5">
        <v>7780</v>
      </c>
      <c r="D140" s="5"/>
      <c r="E140" s="5">
        <v>0</v>
      </c>
      <c r="F140" s="4"/>
      <c r="G140" s="4"/>
      <c r="H140" s="5">
        <v>0</v>
      </c>
      <c r="I140" s="4"/>
      <c r="J140" s="4"/>
      <c r="K140" s="5">
        <v>0</v>
      </c>
      <c r="L140" s="4"/>
      <c r="M140" s="4"/>
      <c r="N140" s="5"/>
      <c r="O140" s="5"/>
      <c r="P140" s="5">
        <v>0</v>
      </c>
      <c r="Q140" s="4"/>
      <c r="R140" s="4"/>
      <c r="S140" s="5"/>
      <c r="T140" s="5">
        <v>0</v>
      </c>
      <c r="U140" s="4"/>
      <c r="V140" s="4"/>
      <c r="W140" s="5"/>
      <c r="X140" s="5"/>
      <c r="Y140" s="5"/>
      <c r="Z140" s="5"/>
      <c r="AA140" s="5"/>
      <c r="AB140" s="5">
        <v>0</v>
      </c>
      <c r="AC140" s="4"/>
      <c r="AD140" s="4"/>
      <c r="AE140" s="5"/>
      <c r="AF140" s="5"/>
      <c r="AG140" s="5"/>
      <c r="AH140" s="5">
        <v>0</v>
      </c>
      <c r="AI140" s="4"/>
      <c r="AJ140" s="4"/>
      <c r="AK140" s="5">
        <v>0</v>
      </c>
      <c r="AL140" s="4"/>
      <c r="AM140" s="4"/>
      <c r="AN140" s="5"/>
      <c r="AO140" s="5"/>
      <c r="AP140" s="5"/>
      <c r="AQ140" s="5">
        <v>0</v>
      </c>
      <c r="AR140" s="4"/>
      <c r="AS140" s="4"/>
      <c r="AT140" s="5">
        <v>0</v>
      </c>
      <c r="AU140" s="4"/>
      <c r="AV140" s="4"/>
      <c r="AW140" s="5">
        <v>0</v>
      </c>
      <c r="AX140" s="4"/>
      <c r="AY140" s="4"/>
      <c r="AZ140" s="5">
        <v>0</v>
      </c>
      <c r="BA140" s="4"/>
      <c r="BB140" s="4"/>
      <c r="BC140" s="5">
        <v>0</v>
      </c>
      <c r="BD140" s="4"/>
      <c r="BE140" s="4"/>
      <c r="BF140" s="5">
        <v>0</v>
      </c>
      <c r="BG140" s="4"/>
      <c r="BH140" s="4"/>
      <c r="BI140" s="5">
        <v>0</v>
      </c>
      <c r="BJ140" s="4"/>
      <c r="BK140" s="4"/>
      <c r="BL140" s="5">
        <v>21800</v>
      </c>
      <c r="BM140" s="4">
        <v>21800</v>
      </c>
      <c r="BN140" s="4"/>
      <c r="BO140" s="5"/>
      <c r="BP140" s="5"/>
      <c r="BQ140" s="5"/>
      <c r="BR140" s="5"/>
      <c r="BS140" s="5">
        <v>0</v>
      </c>
      <c r="BT140" s="4"/>
      <c r="BU140" s="4"/>
      <c r="BV140" s="5"/>
      <c r="BW140" s="7" t="s">
        <v>175</v>
      </c>
      <c r="BX140" s="72">
        <f t="shared" si="6"/>
        <v>29580</v>
      </c>
      <c r="BY140" s="72">
        <f t="shared" si="7"/>
        <v>0</v>
      </c>
      <c r="BZ140" s="73">
        <f t="shared" si="8"/>
        <v>29580</v>
      </c>
    </row>
    <row r="141" spans="1:78" ht="12.75">
      <c r="A141" s="7" t="s">
        <v>176</v>
      </c>
      <c r="B141" s="5"/>
      <c r="C141" s="5"/>
      <c r="D141" s="5"/>
      <c r="E141" s="5">
        <v>0</v>
      </c>
      <c r="F141" s="4"/>
      <c r="G141" s="4"/>
      <c r="H141" s="5">
        <v>100</v>
      </c>
      <c r="I141" s="4">
        <v>100</v>
      </c>
      <c r="J141" s="4"/>
      <c r="K141" s="5">
        <v>0</v>
      </c>
      <c r="L141" s="4"/>
      <c r="M141" s="4"/>
      <c r="N141" s="5"/>
      <c r="O141" s="5"/>
      <c r="P141" s="5">
        <v>0</v>
      </c>
      <c r="Q141" s="4"/>
      <c r="R141" s="4"/>
      <c r="S141" s="5"/>
      <c r="T141" s="5">
        <v>0</v>
      </c>
      <c r="U141" s="4"/>
      <c r="V141" s="4"/>
      <c r="W141" s="5"/>
      <c r="X141" s="5"/>
      <c r="Y141" s="5"/>
      <c r="Z141" s="5"/>
      <c r="AA141" s="5"/>
      <c r="AB141" s="5">
        <v>0</v>
      </c>
      <c r="AC141" s="4"/>
      <c r="AD141" s="4"/>
      <c r="AE141" s="5"/>
      <c r="AF141" s="5"/>
      <c r="AG141" s="5"/>
      <c r="AH141" s="5">
        <v>0</v>
      </c>
      <c r="AI141" s="4"/>
      <c r="AJ141" s="4"/>
      <c r="AK141" s="5">
        <v>0</v>
      </c>
      <c r="AL141" s="4"/>
      <c r="AM141" s="4"/>
      <c r="AN141" s="5"/>
      <c r="AO141" s="5"/>
      <c r="AP141" s="5"/>
      <c r="AQ141" s="5">
        <v>0</v>
      </c>
      <c r="AR141" s="4"/>
      <c r="AS141" s="4"/>
      <c r="AT141" s="5">
        <v>0</v>
      </c>
      <c r="AU141" s="4"/>
      <c r="AV141" s="4"/>
      <c r="AW141" s="5">
        <v>0</v>
      </c>
      <c r="AX141" s="4"/>
      <c r="AY141" s="4"/>
      <c r="AZ141" s="5">
        <v>0</v>
      </c>
      <c r="BA141" s="4"/>
      <c r="BB141" s="4"/>
      <c r="BC141" s="5">
        <v>0</v>
      </c>
      <c r="BD141" s="4"/>
      <c r="BE141" s="4"/>
      <c r="BF141" s="5">
        <v>0</v>
      </c>
      <c r="BG141" s="4"/>
      <c r="BH141" s="4"/>
      <c r="BI141" s="5">
        <v>0</v>
      </c>
      <c r="BJ141" s="4"/>
      <c r="BK141" s="4"/>
      <c r="BL141" s="5">
        <v>0</v>
      </c>
      <c r="BM141" s="4"/>
      <c r="BN141" s="4"/>
      <c r="BO141" s="5"/>
      <c r="BP141" s="5"/>
      <c r="BQ141" s="5"/>
      <c r="BR141" s="5"/>
      <c r="BS141" s="5">
        <v>0</v>
      </c>
      <c r="BT141" s="4"/>
      <c r="BU141" s="4"/>
      <c r="BV141" s="5"/>
      <c r="BW141" s="7" t="s">
        <v>176</v>
      </c>
      <c r="BX141" s="72">
        <f t="shared" si="6"/>
        <v>100</v>
      </c>
      <c r="BY141" s="72">
        <f t="shared" si="7"/>
        <v>0</v>
      </c>
      <c r="BZ141" s="73">
        <f t="shared" si="8"/>
        <v>100</v>
      </c>
    </row>
    <row r="142" spans="1:78" ht="12.75">
      <c r="A142" s="7" t="s">
        <v>177</v>
      </c>
      <c r="B142" s="5"/>
      <c r="C142" s="5"/>
      <c r="D142" s="5"/>
      <c r="E142" s="5">
        <v>0</v>
      </c>
      <c r="F142" s="4"/>
      <c r="G142" s="4"/>
      <c r="H142" s="5">
        <v>0</v>
      </c>
      <c r="I142" s="4"/>
      <c r="J142" s="4"/>
      <c r="K142" s="5">
        <v>0</v>
      </c>
      <c r="L142" s="4"/>
      <c r="M142" s="4"/>
      <c r="N142" s="5"/>
      <c r="O142" s="5"/>
      <c r="P142" s="5">
        <v>0</v>
      </c>
      <c r="Q142" s="4"/>
      <c r="R142" s="4"/>
      <c r="S142" s="5"/>
      <c r="T142" s="5">
        <v>0</v>
      </c>
      <c r="U142" s="4"/>
      <c r="V142" s="4"/>
      <c r="W142" s="5"/>
      <c r="X142" s="5"/>
      <c r="Y142" s="5"/>
      <c r="Z142" s="5"/>
      <c r="AA142" s="5"/>
      <c r="AB142" s="5">
        <v>0</v>
      </c>
      <c r="AC142" s="4"/>
      <c r="AD142" s="4"/>
      <c r="AE142" s="5"/>
      <c r="AF142" s="5"/>
      <c r="AG142" s="5"/>
      <c r="AH142" s="5">
        <v>0</v>
      </c>
      <c r="AI142" s="4"/>
      <c r="AJ142" s="4"/>
      <c r="AK142" s="5">
        <v>0</v>
      </c>
      <c r="AL142" s="4"/>
      <c r="AM142" s="4"/>
      <c r="AN142" s="5"/>
      <c r="AO142" s="5"/>
      <c r="AP142" s="5"/>
      <c r="AQ142" s="5">
        <v>0</v>
      </c>
      <c r="AR142" s="4"/>
      <c r="AS142" s="4"/>
      <c r="AT142" s="5">
        <v>0</v>
      </c>
      <c r="AU142" s="4"/>
      <c r="AV142" s="4"/>
      <c r="AW142" s="5">
        <v>0</v>
      </c>
      <c r="AX142" s="4"/>
      <c r="AY142" s="4"/>
      <c r="AZ142" s="5">
        <v>450</v>
      </c>
      <c r="BA142" s="4">
        <v>450</v>
      </c>
      <c r="BB142" s="4"/>
      <c r="BC142" s="5">
        <v>2450</v>
      </c>
      <c r="BD142" s="4">
        <v>2450</v>
      </c>
      <c r="BE142" s="4"/>
      <c r="BF142" s="5">
        <v>0</v>
      </c>
      <c r="BG142" s="4"/>
      <c r="BH142" s="4"/>
      <c r="BI142" s="5">
        <v>0</v>
      </c>
      <c r="BJ142" s="4"/>
      <c r="BK142" s="4"/>
      <c r="BL142" s="5">
        <v>0</v>
      </c>
      <c r="BM142" s="4"/>
      <c r="BN142" s="4"/>
      <c r="BO142" s="5"/>
      <c r="BP142" s="5"/>
      <c r="BQ142" s="5"/>
      <c r="BR142" s="5"/>
      <c r="BS142" s="5">
        <v>0</v>
      </c>
      <c r="BT142" s="4"/>
      <c r="BU142" s="4"/>
      <c r="BV142" s="5"/>
      <c r="BW142" s="7" t="s">
        <v>177</v>
      </c>
      <c r="BX142" s="72">
        <f t="shared" si="6"/>
        <v>2900</v>
      </c>
      <c r="BY142" s="72">
        <f t="shared" si="7"/>
        <v>0</v>
      </c>
      <c r="BZ142" s="73">
        <f t="shared" si="8"/>
        <v>2900</v>
      </c>
    </row>
    <row r="143" spans="1:78" ht="12.75">
      <c r="A143" s="7" t="s">
        <v>178</v>
      </c>
      <c r="B143" s="5"/>
      <c r="C143" s="5"/>
      <c r="D143" s="5"/>
      <c r="E143" s="5">
        <v>1910</v>
      </c>
      <c r="F143" s="4">
        <v>1910</v>
      </c>
      <c r="G143" s="4"/>
      <c r="H143" s="5">
        <v>780</v>
      </c>
      <c r="I143" s="4">
        <v>780</v>
      </c>
      <c r="J143" s="4"/>
      <c r="K143" s="5">
        <v>50</v>
      </c>
      <c r="L143" s="4">
        <v>50</v>
      </c>
      <c r="M143" s="4"/>
      <c r="N143" s="5"/>
      <c r="O143" s="5"/>
      <c r="P143" s="5">
        <v>0</v>
      </c>
      <c r="Q143" s="4"/>
      <c r="R143" s="4"/>
      <c r="S143" s="5"/>
      <c r="T143" s="5">
        <v>0</v>
      </c>
      <c r="U143" s="4"/>
      <c r="V143" s="4"/>
      <c r="W143" s="5"/>
      <c r="X143" s="5"/>
      <c r="Y143" s="5"/>
      <c r="Z143" s="5"/>
      <c r="AA143" s="5"/>
      <c r="AB143" s="5">
        <v>0</v>
      </c>
      <c r="AC143" s="4"/>
      <c r="AD143" s="4"/>
      <c r="AE143" s="5"/>
      <c r="AF143" s="5"/>
      <c r="AG143" s="5"/>
      <c r="AH143" s="5">
        <v>0</v>
      </c>
      <c r="AI143" s="4"/>
      <c r="AJ143" s="4"/>
      <c r="AK143" s="5">
        <v>0</v>
      </c>
      <c r="AL143" s="4"/>
      <c r="AM143" s="4"/>
      <c r="AN143" s="5"/>
      <c r="AO143" s="5"/>
      <c r="AP143" s="5"/>
      <c r="AQ143" s="5">
        <v>0</v>
      </c>
      <c r="AR143" s="4"/>
      <c r="AS143" s="4"/>
      <c r="AT143" s="5">
        <v>0</v>
      </c>
      <c r="AU143" s="4"/>
      <c r="AV143" s="4"/>
      <c r="AW143" s="5">
        <v>0</v>
      </c>
      <c r="AX143" s="4"/>
      <c r="AY143" s="4"/>
      <c r="AZ143" s="5">
        <v>0</v>
      </c>
      <c r="BA143" s="4"/>
      <c r="BB143" s="4"/>
      <c r="BC143" s="5">
        <v>0</v>
      </c>
      <c r="BD143" s="4"/>
      <c r="BE143" s="4"/>
      <c r="BF143" s="5">
        <v>0</v>
      </c>
      <c r="BG143" s="4"/>
      <c r="BH143" s="4"/>
      <c r="BI143" s="5">
        <v>0</v>
      </c>
      <c r="BJ143" s="4"/>
      <c r="BK143" s="4"/>
      <c r="BL143" s="5">
        <v>0</v>
      </c>
      <c r="BM143" s="4"/>
      <c r="BN143" s="4"/>
      <c r="BO143" s="5"/>
      <c r="BP143" s="5"/>
      <c r="BQ143" s="5"/>
      <c r="BR143" s="5"/>
      <c r="BS143" s="5">
        <v>0</v>
      </c>
      <c r="BT143" s="4"/>
      <c r="BU143" s="4"/>
      <c r="BV143" s="5"/>
      <c r="BW143" s="7" t="s">
        <v>178</v>
      </c>
      <c r="BX143" s="72">
        <f t="shared" si="6"/>
        <v>2740</v>
      </c>
      <c r="BY143" s="72">
        <f t="shared" si="7"/>
        <v>0</v>
      </c>
      <c r="BZ143" s="73">
        <f t="shared" si="8"/>
        <v>2740</v>
      </c>
    </row>
    <row r="144" spans="1:78" ht="12.75">
      <c r="A144" s="7" t="s">
        <v>179</v>
      </c>
      <c r="B144" s="5"/>
      <c r="C144" s="5"/>
      <c r="D144" s="5"/>
      <c r="E144" s="5">
        <v>0</v>
      </c>
      <c r="F144" s="4"/>
      <c r="G144" s="4"/>
      <c r="H144" s="5">
        <v>250</v>
      </c>
      <c r="I144" s="4">
        <v>250</v>
      </c>
      <c r="J144" s="4"/>
      <c r="K144" s="5">
        <v>0</v>
      </c>
      <c r="L144" s="4"/>
      <c r="M144" s="4"/>
      <c r="N144" s="5"/>
      <c r="O144" s="5"/>
      <c r="P144" s="5">
        <v>0</v>
      </c>
      <c r="Q144" s="4"/>
      <c r="R144" s="4"/>
      <c r="S144" s="5"/>
      <c r="T144" s="5">
        <v>0</v>
      </c>
      <c r="U144" s="4"/>
      <c r="V144" s="4"/>
      <c r="W144" s="5"/>
      <c r="X144" s="5"/>
      <c r="Y144" s="5"/>
      <c r="Z144" s="5"/>
      <c r="AA144" s="5"/>
      <c r="AB144" s="5">
        <v>0</v>
      </c>
      <c r="AC144" s="4"/>
      <c r="AD144" s="4"/>
      <c r="AE144" s="5"/>
      <c r="AF144" s="5"/>
      <c r="AG144" s="5"/>
      <c r="AH144" s="5">
        <v>0</v>
      </c>
      <c r="AI144" s="4"/>
      <c r="AJ144" s="4"/>
      <c r="AK144" s="5">
        <v>0</v>
      </c>
      <c r="AL144" s="4"/>
      <c r="AM144" s="4"/>
      <c r="AN144" s="5"/>
      <c r="AO144" s="5"/>
      <c r="AP144" s="5"/>
      <c r="AQ144" s="5">
        <v>0</v>
      </c>
      <c r="AR144" s="4"/>
      <c r="AS144" s="4"/>
      <c r="AT144" s="5">
        <v>0</v>
      </c>
      <c r="AU144" s="4"/>
      <c r="AV144" s="4"/>
      <c r="AW144" s="5">
        <v>0</v>
      </c>
      <c r="AX144" s="4"/>
      <c r="AY144" s="4"/>
      <c r="AZ144" s="5">
        <v>0</v>
      </c>
      <c r="BA144" s="4"/>
      <c r="BB144" s="4"/>
      <c r="BC144" s="5">
        <v>0</v>
      </c>
      <c r="BD144" s="4"/>
      <c r="BE144" s="4"/>
      <c r="BF144" s="5">
        <v>0</v>
      </c>
      <c r="BG144" s="4"/>
      <c r="BH144" s="4"/>
      <c r="BI144" s="5">
        <v>0</v>
      </c>
      <c r="BJ144" s="4"/>
      <c r="BK144" s="4"/>
      <c r="BL144" s="5">
        <v>0</v>
      </c>
      <c r="BM144" s="4"/>
      <c r="BN144" s="4"/>
      <c r="BO144" s="5"/>
      <c r="BP144" s="5"/>
      <c r="BQ144" s="5"/>
      <c r="BR144" s="5"/>
      <c r="BS144" s="5">
        <v>0</v>
      </c>
      <c r="BT144" s="4"/>
      <c r="BU144" s="4"/>
      <c r="BV144" s="5"/>
      <c r="BW144" s="7" t="s">
        <v>179</v>
      </c>
      <c r="BX144" s="72">
        <f t="shared" si="6"/>
        <v>250</v>
      </c>
      <c r="BY144" s="72">
        <f t="shared" si="7"/>
        <v>0</v>
      </c>
      <c r="BZ144" s="73">
        <f t="shared" si="8"/>
        <v>250</v>
      </c>
    </row>
    <row r="145" spans="1:78" ht="12.75">
      <c r="A145" s="7" t="s">
        <v>180</v>
      </c>
      <c r="B145" s="5"/>
      <c r="C145" s="5"/>
      <c r="D145" s="5"/>
      <c r="E145" s="5">
        <v>50</v>
      </c>
      <c r="F145" s="4">
        <v>50</v>
      </c>
      <c r="G145" s="4"/>
      <c r="H145" s="5">
        <v>0</v>
      </c>
      <c r="I145" s="4"/>
      <c r="J145" s="4"/>
      <c r="K145" s="5">
        <v>0</v>
      </c>
      <c r="L145" s="4"/>
      <c r="M145" s="4"/>
      <c r="N145" s="5"/>
      <c r="O145" s="5"/>
      <c r="P145" s="5">
        <v>0</v>
      </c>
      <c r="Q145" s="4"/>
      <c r="R145" s="4"/>
      <c r="S145" s="5"/>
      <c r="T145" s="5">
        <v>0</v>
      </c>
      <c r="U145" s="4"/>
      <c r="V145" s="4"/>
      <c r="W145" s="5"/>
      <c r="X145" s="5"/>
      <c r="Y145" s="5"/>
      <c r="Z145" s="5"/>
      <c r="AA145" s="5"/>
      <c r="AB145" s="5">
        <v>0</v>
      </c>
      <c r="AC145" s="4"/>
      <c r="AD145" s="4"/>
      <c r="AE145" s="5"/>
      <c r="AF145" s="5"/>
      <c r="AG145" s="5"/>
      <c r="AH145" s="5">
        <v>0</v>
      </c>
      <c r="AI145" s="4"/>
      <c r="AJ145" s="4"/>
      <c r="AK145" s="5">
        <v>0</v>
      </c>
      <c r="AL145" s="4"/>
      <c r="AM145" s="4"/>
      <c r="AN145" s="5"/>
      <c r="AO145" s="5"/>
      <c r="AP145" s="5"/>
      <c r="AQ145" s="5">
        <v>0</v>
      </c>
      <c r="AR145" s="4"/>
      <c r="AS145" s="4"/>
      <c r="AT145" s="5">
        <v>0</v>
      </c>
      <c r="AU145" s="4"/>
      <c r="AV145" s="4"/>
      <c r="AW145" s="5">
        <v>0</v>
      </c>
      <c r="AX145" s="4"/>
      <c r="AY145" s="4"/>
      <c r="AZ145" s="5">
        <v>0</v>
      </c>
      <c r="BA145" s="4"/>
      <c r="BB145" s="4"/>
      <c r="BC145" s="5">
        <v>0</v>
      </c>
      <c r="BD145" s="4"/>
      <c r="BE145" s="4"/>
      <c r="BF145" s="5">
        <v>0</v>
      </c>
      <c r="BG145" s="4"/>
      <c r="BH145" s="4"/>
      <c r="BI145" s="5">
        <v>0</v>
      </c>
      <c r="BJ145" s="4"/>
      <c r="BK145" s="4"/>
      <c r="BL145" s="5">
        <v>0</v>
      </c>
      <c r="BM145" s="4"/>
      <c r="BN145" s="4"/>
      <c r="BO145" s="5"/>
      <c r="BP145" s="5"/>
      <c r="BQ145" s="5"/>
      <c r="BR145" s="5"/>
      <c r="BS145" s="5">
        <v>0</v>
      </c>
      <c r="BT145" s="4"/>
      <c r="BU145" s="4"/>
      <c r="BV145" s="5"/>
      <c r="BW145" s="7" t="s">
        <v>180</v>
      </c>
      <c r="BX145" s="72">
        <f t="shared" si="6"/>
        <v>50</v>
      </c>
      <c r="BY145" s="72">
        <f t="shared" si="7"/>
        <v>0</v>
      </c>
      <c r="BZ145" s="73">
        <f t="shared" si="8"/>
        <v>50</v>
      </c>
    </row>
    <row r="146" spans="1:78" ht="12.75">
      <c r="A146" s="7" t="s">
        <v>181</v>
      </c>
      <c r="B146" s="5"/>
      <c r="C146" s="5"/>
      <c r="D146" s="5"/>
      <c r="E146" s="5">
        <v>0</v>
      </c>
      <c r="F146" s="4"/>
      <c r="G146" s="4"/>
      <c r="H146" s="5">
        <v>0</v>
      </c>
      <c r="I146" s="4"/>
      <c r="J146" s="4"/>
      <c r="K146" s="5">
        <v>0</v>
      </c>
      <c r="L146" s="4"/>
      <c r="M146" s="4"/>
      <c r="N146" s="5"/>
      <c r="O146" s="5"/>
      <c r="P146" s="5">
        <v>0</v>
      </c>
      <c r="Q146" s="4"/>
      <c r="R146" s="4"/>
      <c r="S146" s="5"/>
      <c r="T146" s="5">
        <v>0</v>
      </c>
      <c r="U146" s="4"/>
      <c r="V146" s="4"/>
      <c r="W146" s="5"/>
      <c r="X146" s="5"/>
      <c r="Y146" s="5"/>
      <c r="Z146" s="5"/>
      <c r="AA146" s="5"/>
      <c r="AB146" s="5">
        <v>0</v>
      </c>
      <c r="AC146" s="4"/>
      <c r="AD146" s="4"/>
      <c r="AE146" s="5"/>
      <c r="AF146" s="5"/>
      <c r="AG146" s="5"/>
      <c r="AH146" s="5">
        <v>0</v>
      </c>
      <c r="AI146" s="4"/>
      <c r="AJ146" s="4"/>
      <c r="AK146" s="5">
        <v>0</v>
      </c>
      <c r="AL146" s="4"/>
      <c r="AM146" s="4"/>
      <c r="AN146" s="5"/>
      <c r="AO146" s="5"/>
      <c r="AP146" s="5"/>
      <c r="AQ146" s="5">
        <v>0</v>
      </c>
      <c r="AR146" s="4"/>
      <c r="AS146" s="4"/>
      <c r="AT146" s="5">
        <v>0</v>
      </c>
      <c r="AU146" s="4"/>
      <c r="AV146" s="4"/>
      <c r="AW146" s="5">
        <v>0</v>
      </c>
      <c r="AX146" s="4"/>
      <c r="AY146" s="4"/>
      <c r="AZ146" s="5">
        <v>0</v>
      </c>
      <c r="BA146" s="4"/>
      <c r="BB146" s="4"/>
      <c r="BC146" s="5">
        <v>0</v>
      </c>
      <c r="BD146" s="4"/>
      <c r="BE146" s="4"/>
      <c r="BF146" s="5">
        <v>0</v>
      </c>
      <c r="BG146" s="4"/>
      <c r="BH146" s="4"/>
      <c r="BI146" s="5">
        <v>0</v>
      </c>
      <c r="BJ146" s="4"/>
      <c r="BK146" s="4"/>
      <c r="BL146" s="5">
        <v>380</v>
      </c>
      <c r="BM146" s="4">
        <v>380</v>
      </c>
      <c r="BN146" s="4"/>
      <c r="BO146" s="5"/>
      <c r="BP146" s="5"/>
      <c r="BQ146" s="5"/>
      <c r="BR146" s="5"/>
      <c r="BS146" s="5">
        <v>0</v>
      </c>
      <c r="BT146" s="4"/>
      <c r="BU146" s="4"/>
      <c r="BV146" s="5"/>
      <c r="BW146" s="7" t="s">
        <v>181</v>
      </c>
      <c r="BX146" s="72">
        <f t="shared" si="6"/>
        <v>380</v>
      </c>
      <c r="BY146" s="72">
        <f t="shared" si="7"/>
        <v>0</v>
      </c>
      <c r="BZ146" s="73">
        <f t="shared" si="8"/>
        <v>380</v>
      </c>
    </row>
    <row r="147" spans="1:78" ht="12.75">
      <c r="A147" s="7" t="s">
        <v>182</v>
      </c>
      <c r="B147" s="5"/>
      <c r="C147" s="5"/>
      <c r="D147" s="5"/>
      <c r="E147" s="5">
        <v>0</v>
      </c>
      <c r="F147" s="4"/>
      <c r="G147" s="4"/>
      <c r="H147" s="5">
        <v>885</v>
      </c>
      <c r="I147" s="4">
        <v>885</v>
      </c>
      <c r="J147" s="4"/>
      <c r="K147" s="5">
        <v>330</v>
      </c>
      <c r="L147" s="4">
        <v>330</v>
      </c>
      <c r="M147" s="4"/>
      <c r="N147" s="5"/>
      <c r="O147" s="5"/>
      <c r="P147" s="5">
        <v>300</v>
      </c>
      <c r="Q147" s="4">
        <v>300</v>
      </c>
      <c r="R147" s="4"/>
      <c r="S147" s="5"/>
      <c r="T147" s="5">
        <v>0</v>
      </c>
      <c r="U147" s="4"/>
      <c r="V147" s="4"/>
      <c r="W147" s="5"/>
      <c r="X147" s="5"/>
      <c r="Y147" s="5"/>
      <c r="Z147" s="5"/>
      <c r="AA147" s="5"/>
      <c r="AB147" s="5">
        <v>0</v>
      </c>
      <c r="AC147" s="4"/>
      <c r="AD147" s="4"/>
      <c r="AE147" s="5"/>
      <c r="AF147" s="5"/>
      <c r="AG147" s="5"/>
      <c r="AH147" s="5">
        <v>0</v>
      </c>
      <c r="AI147" s="4"/>
      <c r="AJ147" s="4"/>
      <c r="AK147" s="5">
        <v>0</v>
      </c>
      <c r="AL147" s="4"/>
      <c r="AM147" s="4"/>
      <c r="AN147" s="5"/>
      <c r="AO147" s="5"/>
      <c r="AP147" s="5"/>
      <c r="AQ147" s="5">
        <v>0</v>
      </c>
      <c r="AR147" s="4"/>
      <c r="AS147" s="4"/>
      <c r="AT147" s="5">
        <v>0</v>
      </c>
      <c r="AU147" s="4"/>
      <c r="AV147" s="4"/>
      <c r="AW147" s="5">
        <v>0</v>
      </c>
      <c r="AX147" s="4"/>
      <c r="AY147" s="4"/>
      <c r="AZ147" s="5">
        <v>0</v>
      </c>
      <c r="BA147" s="4"/>
      <c r="BB147" s="4"/>
      <c r="BC147" s="5">
        <v>0</v>
      </c>
      <c r="BD147" s="4"/>
      <c r="BE147" s="4"/>
      <c r="BF147" s="5">
        <v>0</v>
      </c>
      <c r="BG147" s="4"/>
      <c r="BH147" s="4"/>
      <c r="BI147" s="5">
        <v>0</v>
      </c>
      <c r="BJ147" s="4"/>
      <c r="BK147" s="4"/>
      <c r="BL147" s="5">
        <v>0</v>
      </c>
      <c r="BM147" s="4"/>
      <c r="BN147" s="4"/>
      <c r="BO147" s="5"/>
      <c r="BP147" s="5"/>
      <c r="BQ147" s="5"/>
      <c r="BR147" s="5"/>
      <c r="BS147" s="5">
        <v>0</v>
      </c>
      <c r="BT147" s="4"/>
      <c r="BU147" s="4"/>
      <c r="BV147" s="5"/>
      <c r="BW147" s="7" t="s">
        <v>182</v>
      </c>
      <c r="BX147" s="72">
        <f t="shared" si="6"/>
        <v>1515</v>
      </c>
      <c r="BY147" s="72">
        <f t="shared" si="7"/>
        <v>0</v>
      </c>
      <c r="BZ147" s="73">
        <f t="shared" si="8"/>
        <v>1515</v>
      </c>
    </row>
    <row r="148" spans="1:78" ht="12.75">
      <c r="A148" s="7" t="s">
        <v>183</v>
      </c>
      <c r="B148" s="5"/>
      <c r="C148" s="5"/>
      <c r="D148" s="5"/>
      <c r="E148" s="5">
        <v>0</v>
      </c>
      <c r="F148" s="4"/>
      <c r="G148" s="4"/>
      <c r="H148" s="5">
        <v>0</v>
      </c>
      <c r="I148" s="4"/>
      <c r="J148" s="4"/>
      <c r="K148" s="5">
        <v>0</v>
      </c>
      <c r="L148" s="4"/>
      <c r="M148" s="4"/>
      <c r="N148" s="5"/>
      <c r="O148" s="5"/>
      <c r="P148" s="5">
        <v>0</v>
      </c>
      <c r="Q148" s="4"/>
      <c r="R148" s="4"/>
      <c r="S148" s="5"/>
      <c r="T148" s="5">
        <v>0</v>
      </c>
      <c r="U148" s="4"/>
      <c r="V148" s="4"/>
      <c r="W148" s="5"/>
      <c r="X148" s="5"/>
      <c r="Y148" s="5"/>
      <c r="Z148" s="5"/>
      <c r="AA148" s="5"/>
      <c r="AB148" s="5">
        <v>0</v>
      </c>
      <c r="AC148" s="4"/>
      <c r="AD148" s="4"/>
      <c r="AE148" s="5"/>
      <c r="AF148" s="5"/>
      <c r="AG148" s="5"/>
      <c r="AH148" s="5">
        <v>0</v>
      </c>
      <c r="AI148" s="4"/>
      <c r="AJ148" s="4"/>
      <c r="AK148" s="5">
        <v>6809</v>
      </c>
      <c r="AL148" s="4">
        <v>6809</v>
      </c>
      <c r="AM148" s="4"/>
      <c r="AN148" s="5"/>
      <c r="AO148" s="5"/>
      <c r="AP148" s="5"/>
      <c r="AQ148" s="5">
        <v>0</v>
      </c>
      <c r="AR148" s="4"/>
      <c r="AS148" s="4"/>
      <c r="AT148" s="5">
        <v>0</v>
      </c>
      <c r="AU148" s="4"/>
      <c r="AV148" s="4"/>
      <c r="AW148" s="5">
        <v>0</v>
      </c>
      <c r="AX148" s="4"/>
      <c r="AY148" s="4"/>
      <c r="AZ148" s="5">
        <v>0</v>
      </c>
      <c r="BA148" s="4"/>
      <c r="BB148" s="4"/>
      <c r="BC148" s="5">
        <v>8091</v>
      </c>
      <c r="BD148" s="4">
        <v>8091</v>
      </c>
      <c r="BE148" s="4"/>
      <c r="BF148" s="5">
        <v>0</v>
      </c>
      <c r="BG148" s="4"/>
      <c r="BH148" s="4"/>
      <c r="BI148" s="5">
        <v>0</v>
      </c>
      <c r="BJ148" s="4"/>
      <c r="BK148" s="4"/>
      <c r="BL148" s="5">
        <v>0</v>
      </c>
      <c r="BM148" s="4"/>
      <c r="BN148" s="4"/>
      <c r="BO148" s="5"/>
      <c r="BP148" s="5"/>
      <c r="BQ148" s="5"/>
      <c r="BR148" s="5"/>
      <c r="BS148" s="5">
        <v>0</v>
      </c>
      <c r="BT148" s="4"/>
      <c r="BU148" s="4"/>
      <c r="BV148" s="5"/>
      <c r="BW148" s="7" t="s">
        <v>183</v>
      </c>
      <c r="BX148" s="72">
        <f t="shared" si="6"/>
        <v>14900</v>
      </c>
      <c r="BY148" s="72">
        <f t="shared" si="7"/>
        <v>0</v>
      </c>
      <c r="BZ148" s="73">
        <f t="shared" si="8"/>
        <v>14900</v>
      </c>
    </row>
    <row r="149" spans="1:78" ht="12.75">
      <c r="A149" s="7" t="s">
        <v>184</v>
      </c>
      <c r="B149" s="5"/>
      <c r="C149" s="5"/>
      <c r="D149" s="5"/>
      <c r="E149" s="5">
        <v>100</v>
      </c>
      <c r="F149" s="4">
        <v>100</v>
      </c>
      <c r="G149" s="4"/>
      <c r="H149" s="5">
        <v>340</v>
      </c>
      <c r="I149" s="4">
        <v>340</v>
      </c>
      <c r="J149" s="4"/>
      <c r="K149" s="5">
        <v>0</v>
      </c>
      <c r="L149" s="4"/>
      <c r="M149" s="4"/>
      <c r="N149" s="5"/>
      <c r="O149" s="5"/>
      <c r="P149" s="5">
        <v>0</v>
      </c>
      <c r="Q149" s="4"/>
      <c r="R149" s="4"/>
      <c r="S149" s="5"/>
      <c r="T149" s="5">
        <v>0</v>
      </c>
      <c r="U149" s="4"/>
      <c r="V149" s="4"/>
      <c r="W149" s="5"/>
      <c r="X149" s="5"/>
      <c r="Y149" s="5"/>
      <c r="Z149" s="5"/>
      <c r="AA149" s="5"/>
      <c r="AB149" s="5">
        <v>0</v>
      </c>
      <c r="AC149" s="4"/>
      <c r="AD149" s="4"/>
      <c r="AE149" s="5"/>
      <c r="AF149" s="5"/>
      <c r="AG149" s="5"/>
      <c r="AH149" s="5">
        <v>0</v>
      </c>
      <c r="AI149" s="4"/>
      <c r="AJ149" s="4"/>
      <c r="AK149" s="5">
        <v>0</v>
      </c>
      <c r="AL149" s="4"/>
      <c r="AM149" s="4"/>
      <c r="AN149" s="5"/>
      <c r="AO149" s="5"/>
      <c r="AP149" s="5"/>
      <c r="AQ149" s="5">
        <v>0</v>
      </c>
      <c r="AR149" s="4"/>
      <c r="AS149" s="4"/>
      <c r="AT149" s="5">
        <v>0</v>
      </c>
      <c r="AU149" s="4"/>
      <c r="AV149" s="4"/>
      <c r="AW149" s="5">
        <v>0</v>
      </c>
      <c r="AX149" s="4"/>
      <c r="AY149" s="4"/>
      <c r="AZ149" s="5">
        <v>0</v>
      </c>
      <c r="BA149" s="4"/>
      <c r="BB149" s="4"/>
      <c r="BC149" s="5">
        <v>0</v>
      </c>
      <c r="BD149" s="4"/>
      <c r="BE149" s="4"/>
      <c r="BF149" s="5">
        <v>0</v>
      </c>
      <c r="BG149" s="4"/>
      <c r="BH149" s="4"/>
      <c r="BI149" s="5">
        <v>0</v>
      </c>
      <c r="BJ149" s="4"/>
      <c r="BK149" s="4"/>
      <c r="BL149" s="5">
        <v>0</v>
      </c>
      <c r="BM149" s="4"/>
      <c r="BN149" s="4"/>
      <c r="BO149" s="5"/>
      <c r="BP149" s="5"/>
      <c r="BQ149" s="5"/>
      <c r="BR149" s="5"/>
      <c r="BS149" s="5">
        <v>0</v>
      </c>
      <c r="BT149" s="4"/>
      <c r="BU149" s="4"/>
      <c r="BV149" s="5"/>
      <c r="BW149" s="7" t="s">
        <v>184</v>
      </c>
      <c r="BX149" s="72">
        <f t="shared" si="6"/>
        <v>440</v>
      </c>
      <c r="BY149" s="72">
        <f t="shared" si="7"/>
        <v>0</v>
      </c>
      <c r="BZ149" s="73">
        <f t="shared" si="8"/>
        <v>440</v>
      </c>
    </row>
    <row r="150" spans="1:78" ht="12.75">
      <c r="A150" s="7" t="s">
        <v>185</v>
      </c>
      <c r="B150" s="5"/>
      <c r="C150" s="5"/>
      <c r="D150" s="5"/>
      <c r="E150" s="5">
        <v>210</v>
      </c>
      <c r="F150" s="4">
        <v>210</v>
      </c>
      <c r="G150" s="4"/>
      <c r="H150" s="5">
        <v>490</v>
      </c>
      <c r="I150" s="4">
        <v>490</v>
      </c>
      <c r="J150" s="4"/>
      <c r="K150" s="5">
        <v>0</v>
      </c>
      <c r="L150" s="4"/>
      <c r="M150" s="4"/>
      <c r="N150" s="5"/>
      <c r="O150" s="5"/>
      <c r="P150" s="5">
        <v>0</v>
      </c>
      <c r="Q150" s="4"/>
      <c r="R150" s="4"/>
      <c r="S150" s="5"/>
      <c r="T150" s="5">
        <v>0</v>
      </c>
      <c r="U150" s="4"/>
      <c r="V150" s="4"/>
      <c r="W150" s="5"/>
      <c r="X150" s="5"/>
      <c r="Y150" s="5"/>
      <c r="Z150" s="5"/>
      <c r="AA150" s="5"/>
      <c r="AB150" s="5">
        <v>0</v>
      </c>
      <c r="AC150" s="4"/>
      <c r="AD150" s="4"/>
      <c r="AE150" s="5"/>
      <c r="AF150" s="5"/>
      <c r="AG150" s="5"/>
      <c r="AH150" s="5">
        <v>0</v>
      </c>
      <c r="AI150" s="4"/>
      <c r="AJ150" s="4"/>
      <c r="AK150" s="5">
        <v>0</v>
      </c>
      <c r="AL150" s="4"/>
      <c r="AM150" s="4"/>
      <c r="AN150" s="5"/>
      <c r="AO150" s="5"/>
      <c r="AP150" s="5"/>
      <c r="AQ150" s="5">
        <v>0</v>
      </c>
      <c r="AR150" s="4"/>
      <c r="AS150" s="4"/>
      <c r="AT150" s="5">
        <v>0</v>
      </c>
      <c r="AU150" s="4"/>
      <c r="AV150" s="4"/>
      <c r="AW150" s="5">
        <v>0</v>
      </c>
      <c r="AX150" s="4"/>
      <c r="AY150" s="4"/>
      <c r="AZ150" s="5">
        <v>0</v>
      </c>
      <c r="BA150" s="4"/>
      <c r="BB150" s="4"/>
      <c r="BC150" s="5">
        <v>0</v>
      </c>
      <c r="BD150" s="4"/>
      <c r="BE150" s="4"/>
      <c r="BF150" s="5">
        <v>0</v>
      </c>
      <c r="BG150" s="4"/>
      <c r="BH150" s="4"/>
      <c r="BI150" s="5">
        <v>0</v>
      </c>
      <c r="BJ150" s="4"/>
      <c r="BK150" s="4"/>
      <c r="BL150" s="5">
        <v>0</v>
      </c>
      <c r="BM150" s="4"/>
      <c r="BN150" s="4"/>
      <c r="BO150" s="5"/>
      <c r="BP150" s="5"/>
      <c r="BQ150" s="5"/>
      <c r="BR150" s="5"/>
      <c r="BS150" s="5">
        <v>0</v>
      </c>
      <c r="BT150" s="4"/>
      <c r="BU150" s="4"/>
      <c r="BV150" s="5"/>
      <c r="BW150" s="7" t="s">
        <v>185</v>
      </c>
      <c r="BX150" s="72">
        <f t="shared" si="6"/>
        <v>700</v>
      </c>
      <c r="BY150" s="72">
        <f t="shared" si="7"/>
        <v>0</v>
      </c>
      <c r="BZ150" s="73">
        <f t="shared" si="8"/>
        <v>700</v>
      </c>
    </row>
    <row r="151" spans="1:78" ht="12.75">
      <c r="A151" s="7" t="s">
        <v>186</v>
      </c>
      <c r="B151" s="5"/>
      <c r="C151" s="5"/>
      <c r="D151" s="5"/>
      <c r="E151" s="5">
        <v>1660</v>
      </c>
      <c r="F151" s="4">
        <v>1660</v>
      </c>
      <c r="G151" s="4"/>
      <c r="H151" s="5">
        <v>1790</v>
      </c>
      <c r="I151" s="4">
        <v>1790</v>
      </c>
      <c r="J151" s="4"/>
      <c r="K151" s="5">
        <v>0</v>
      </c>
      <c r="L151" s="4"/>
      <c r="M151" s="4"/>
      <c r="N151" s="5"/>
      <c r="O151" s="5"/>
      <c r="P151" s="5">
        <v>0</v>
      </c>
      <c r="Q151" s="4"/>
      <c r="R151" s="4"/>
      <c r="S151" s="5"/>
      <c r="T151" s="5">
        <v>0</v>
      </c>
      <c r="U151" s="4"/>
      <c r="V151" s="4"/>
      <c r="W151" s="5"/>
      <c r="X151" s="5"/>
      <c r="Y151" s="5"/>
      <c r="Z151" s="5"/>
      <c r="AA151" s="5"/>
      <c r="AB151" s="5">
        <v>0</v>
      </c>
      <c r="AC151" s="4"/>
      <c r="AD151" s="4"/>
      <c r="AE151" s="5"/>
      <c r="AF151" s="5"/>
      <c r="AG151" s="5"/>
      <c r="AH151" s="5">
        <v>0</v>
      </c>
      <c r="AI151" s="4"/>
      <c r="AJ151" s="4"/>
      <c r="AK151" s="5">
        <v>0</v>
      </c>
      <c r="AL151" s="4"/>
      <c r="AM151" s="4"/>
      <c r="AN151" s="5"/>
      <c r="AO151" s="5"/>
      <c r="AP151" s="5"/>
      <c r="AQ151" s="5">
        <v>0</v>
      </c>
      <c r="AR151" s="4"/>
      <c r="AS151" s="4"/>
      <c r="AT151" s="5">
        <v>0</v>
      </c>
      <c r="AU151" s="4"/>
      <c r="AV151" s="4"/>
      <c r="AW151" s="5">
        <v>0</v>
      </c>
      <c r="AX151" s="4"/>
      <c r="AY151" s="4"/>
      <c r="AZ151" s="5">
        <v>0</v>
      </c>
      <c r="BA151" s="4"/>
      <c r="BB151" s="4"/>
      <c r="BC151" s="5">
        <v>0</v>
      </c>
      <c r="BD151" s="4"/>
      <c r="BE151" s="4"/>
      <c r="BF151" s="5">
        <v>0</v>
      </c>
      <c r="BG151" s="4"/>
      <c r="BH151" s="4"/>
      <c r="BI151" s="5">
        <v>0</v>
      </c>
      <c r="BJ151" s="4"/>
      <c r="BK151" s="4"/>
      <c r="BL151" s="5">
        <v>0</v>
      </c>
      <c r="BM151" s="4"/>
      <c r="BN151" s="4"/>
      <c r="BO151" s="5"/>
      <c r="BP151" s="5"/>
      <c r="BQ151" s="5"/>
      <c r="BR151" s="5"/>
      <c r="BS151" s="5">
        <v>0</v>
      </c>
      <c r="BT151" s="4"/>
      <c r="BU151" s="4"/>
      <c r="BV151" s="5"/>
      <c r="BW151" s="7" t="s">
        <v>186</v>
      </c>
      <c r="BX151" s="72">
        <f t="shared" si="6"/>
        <v>3450</v>
      </c>
      <c r="BY151" s="72">
        <f t="shared" si="7"/>
        <v>0</v>
      </c>
      <c r="BZ151" s="73">
        <f t="shared" si="8"/>
        <v>3450</v>
      </c>
    </row>
    <row r="152" spans="1:78" ht="12.75">
      <c r="A152" s="7" t="s">
        <v>187</v>
      </c>
      <c r="B152" s="5"/>
      <c r="C152" s="5"/>
      <c r="D152" s="5">
        <v>36720</v>
      </c>
      <c r="E152" s="5">
        <v>0</v>
      </c>
      <c r="F152" s="4"/>
      <c r="G152" s="4"/>
      <c r="H152" s="5">
        <v>0</v>
      </c>
      <c r="I152" s="4"/>
      <c r="J152" s="4"/>
      <c r="K152" s="5">
        <v>0</v>
      </c>
      <c r="L152" s="4"/>
      <c r="M152" s="4"/>
      <c r="N152" s="5"/>
      <c r="O152" s="5"/>
      <c r="P152" s="5">
        <v>0</v>
      </c>
      <c r="Q152" s="4"/>
      <c r="R152" s="4"/>
      <c r="S152" s="5"/>
      <c r="T152" s="5">
        <v>0</v>
      </c>
      <c r="U152" s="4"/>
      <c r="V152" s="4"/>
      <c r="W152" s="5"/>
      <c r="X152" s="5"/>
      <c r="Y152" s="5"/>
      <c r="Z152" s="5"/>
      <c r="AA152" s="5"/>
      <c r="AB152" s="5">
        <v>0</v>
      </c>
      <c r="AC152" s="4"/>
      <c r="AD152" s="4"/>
      <c r="AE152" s="5"/>
      <c r="AF152" s="5"/>
      <c r="AG152" s="5"/>
      <c r="AH152" s="5">
        <v>0</v>
      </c>
      <c r="AI152" s="4"/>
      <c r="AJ152" s="4"/>
      <c r="AK152" s="5">
        <v>0</v>
      </c>
      <c r="AL152" s="4"/>
      <c r="AM152" s="4"/>
      <c r="AN152" s="5"/>
      <c r="AO152" s="5"/>
      <c r="AP152" s="5"/>
      <c r="AQ152" s="5">
        <v>0</v>
      </c>
      <c r="AR152" s="4"/>
      <c r="AS152" s="4"/>
      <c r="AT152" s="5">
        <v>0</v>
      </c>
      <c r="AU152" s="4"/>
      <c r="AV152" s="4"/>
      <c r="AW152" s="5">
        <v>0</v>
      </c>
      <c r="AX152" s="4"/>
      <c r="AY152" s="4"/>
      <c r="AZ152" s="5">
        <v>0</v>
      </c>
      <c r="BA152" s="4"/>
      <c r="BB152" s="4"/>
      <c r="BC152" s="5">
        <v>0</v>
      </c>
      <c r="BD152" s="4"/>
      <c r="BE152" s="4"/>
      <c r="BF152" s="5">
        <v>0</v>
      </c>
      <c r="BG152" s="4"/>
      <c r="BH152" s="4"/>
      <c r="BI152" s="5">
        <v>0</v>
      </c>
      <c r="BJ152" s="4"/>
      <c r="BK152" s="4"/>
      <c r="BL152" s="5">
        <v>0</v>
      </c>
      <c r="BM152" s="4"/>
      <c r="BN152" s="4"/>
      <c r="BO152" s="5"/>
      <c r="BP152" s="5"/>
      <c r="BQ152" s="5"/>
      <c r="BR152" s="5"/>
      <c r="BS152" s="5">
        <v>0</v>
      </c>
      <c r="BT152" s="4"/>
      <c r="BU152" s="4"/>
      <c r="BV152" s="5"/>
      <c r="BW152" s="7" t="s">
        <v>187</v>
      </c>
      <c r="BX152" s="72">
        <f t="shared" si="6"/>
        <v>36720</v>
      </c>
      <c r="BY152" s="72">
        <f t="shared" si="7"/>
        <v>0</v>
      </c>
      <c r="BZ152" s="73">
        <f t="shared" si="8"/>
        <v>36720</v>
      </c>
    </row>
    <row r="153" spans="1:78" ht="12.75">
      <c r="A153" s="7" t="s">
        <v>188</v>
      </c>
      <c r="B153" s="5"/>
      <c r="C153" s="5"/>
      <c r="D153" s="5"/>
      <c r="E153" s="5">
        <v>0</v>
      </c>
      <c r="F153" s="4"/>
      <c r="G153" s="4"/>
      <c r="H153" s="5">
        <v>0</v>
      </c>
      <c r="I153" s="4"/>
      <c r="J153" s="4"/>
      <c r="K153" s="5">
        <v>0</v>
      </c>
      <c r="L153" s="4"/>
      <c r="M153" s="4"/>
      <c r="N153" s="5"/>
      <c r="O153" s="5"/>
      <c r="P153" s="5">
        <v>130</v>
      </c>
      <c r="Q153" s="4">
        <v>130</v>
      </c>
      <c r="R153" s="4"/>
      <c r="S153" s="5"/>
      <c r="T153" s="5">
        <v>0</v>
      </c>
      <c r="U153" s="4"/>
      <c r="V153" s="4"/>
      <c r="W153" s="5"/>
      <c r="X153" s="5"/>
      <c r="Y153" s="5"/>
      <c r="Z153" s="5"/>
      <c r="AA153" s="5"/>
      <c r="AB153" s="5">
        <v>0</v>
      </c>
      <c r="AC153" s="4"/>
      <c r="AD153" s="4"/>
      <c r="AE153" s="5"/>
      <c r="AF153" s="5"/>
      <c r="AG153" s="5"/>
      <c r="AH153" s="5">
        <v>0</v>
      </c>
      <c r="AI153" s="4"/>
      <c r="AJ153" s="4"/>
      <c r="AK153" s="5">
        <v>0</v>
      </c>
      <c r="AL153" s="4"/>
      <c r="AM153" s="4"/>
      <c r="AN153" s="5"/>
      <c r="AO153" s="5"/>
      <c r="AP153" s="5"/>
      <c r="AQ153" s="5">
        <v>0</v>
      </c>
      <c r="AR153" s="4"/>
      <c r="AS153" s="4"/>
      <c r="AT153" s="5">
        <v>0</v>
      </c>
      <c r="AU153" s="4"/>
      <c r="AV153" s="4"/>
      <c r="AW153" s="5">
        <v>0</v>
      </c>
      <c r="AX153" s="4"/>
      <c r="AY153" s="4"/>
      <c r="AZ153" s="5">
        <v>0</v>
      </c>
      <c r="BA153" s="4"/>
      <c r="BB153" s="4"/>
      <c r="BC153" s="5">
        <v>0</v>
      </c>
      <c r="BD153" s="4"/>
      <c r="BE153" s="4"/>
      <c r="BF153" s="5">
        <v>0</v>
      </c>
      <c r="BG153" s="4"/>
      <c r="BH153" s="4"/>
      <c r="BI153" s="5">
        <v>0</v>
      </c>
      <c r="BJ153" s="4"/>
      <c r="BK153" s="4"/>
      <c r="BL153" s="5">
        <v>0</v>
      </c>
      <c r="BM153" s="4"/>
      <c r="BN153" s="4"/>
      <c r="BO153" s="5"/>
      <c r="BP153" s="5"/>
      <c r="BQ153" s="5"/>
      <c r="BR153" s="5"/>
      <c r="BS153" s="5">
        <v>0</v>
      </c>
      <c r="BT153" s="4"/>
      <c r="BU153" s="4"/>
      <c r="BV153" s="5"/>
      <c r="BW153" s="7" t="s">
        <v>188</v>
      </c>
      <c r="BX153" s="72">
        <f t="shared" si="6"/>
        <v>130</v>
      </c>
      <c r="BY153" s="72">
        <f t="shared" si="7"/>
        <v>0</v>
      </c>
      <c r="BZ153" s="73">
        <f t="shared" si="8"/>
        <v>130</v>
      </c>
    </row>
    <row r="154" spans="1:78" ht="12.75">
      <c r="A154" s="7" t="s">
        <v>189</v>
      </c>
      <c r="B154" s="5"/>
      <c r="C154" s="5"/>
      <c r="D154" s="5"/>
      <c r="E154" s="5">
        <v>30</v>
      </c>
      <c r="F154" s="4">
        <v>30</v>
      </c>
      <c r="G154" s="4"/>
      <c r="H154" s="5">
        <v>150</v>
      </c>
      <c r="I154" s="4">
        <v>150</v>
      </c>
      <c r="J154" s="4"/>
      <c r="K154" s="5">
        <v>0</v>
      </c>
      <c r="L154" s="4"/>
      <c r="M154" s="4"/>
      <c r="N154" s="5"/>
      <c r="O154" s="5"/>
      <c r="P154" s="5">
        <v>0</v>
      </c>
      <c r="Q154" s="4"/>
      <c r="R154" s="4"/>
      <c r="S154" s="5"/>
      <c r="T154" s="5">
        <v>0</v>
      </c>
      <c r="U154" s="4"/>
      <c r="V154" s="4"/>
      <c r="W154" s="5"/>
      <c r="X154" s="5"/>
      <c r="Y154" s="5"/>
      <c r="Z154" s="5"/>
      <c r="AA154" s="5"/>
      <c r="AB154" s="5">
        <v>0</v>
      </c>
      <c r="AC154" s="4"/>
      <c r="AD154" s="4"/>
      <c r="AE154" s="5"/>
      <c r="AF154" s="5"/>
      <c r="AG154" s="5"/>
      <c r="AH154" s="5">
        <v>0</v>
      </c>
      <c r="AI154" s="4"/>
      <c r="AJ154" s="4"/>
      <c r="AK154" s="5">
        <v>0</v>
      </c>
      <c r="AL154" s="4"/>
      <c r="AM154" s="4"/>
      <c r="AN154" s="5"/>
      <c r="AO154" s="5"/>
      <c r="AP154" s="5"/>
      <c r="AQ154" s="5">
        <v>0</v>
      </c>
      <c r="AR154" s="4"/>
      <c r="AS154" s="4"/>
      <c r="AT154" s="5">
        <v>0</v>
      </c>
      <c r="AU154" s="4"/>
      <c r="AV154" s="4"/>
      <c r="AW154" s="5">
        <v>0</v>
      </c>
      <c r="AX154" s="4"/>
      <c r="AY154" s="4"/>
      <c r="AZ154" s="5">
        <v>0</v>
      </c>
      <c r="BA154" s="4"/>
      <c r="BB154" s="4"/>
      <c r="BC154" s="5">
        <v>0</v>
      </c>
      <c r="BD154" s="4"/>
      <c r="BE154" s="4"/>
      <c r="BF154" s="5">
        <v>0</v>
      </c>
      <c r="BG154" s="4"/>
      <c r="BH154" s="4"/>
      <c r="BI154" s="5">
        <v>0</v>
      </c>
      <c r="BJ154" s="4"/>
      <c r="BK154" s="4"/>
      <c r="BL154" s="5">
        <v>0</v>
      </c>
      <c r="BM154" s="4"/>
      <c r="BN154" s="4"/>
      <c r="BO154" s="5"/>
      <c r="BP154" s="5"/>
      <c r="BQ154" s="5"/>
      <c r="BR154" s="5"/>
      <c r="BS154" s="5">
        <v>0</v>
      </c>
      <c r="BT154" s="4"/>
      <c r="BU154" s="4"/>
      <c r="BV154" s="5"/>
      <c r="BW154" s="7" t="s">
        <v>189</v>
      </c>
      <c r="BX154" s="72">
        <f aca="true" t="shared" si="9" ref="BX154:BX187">B154+C154+D154+F154+I154+L154+O154+Q154+U154+Z154+AA154+AC154+AF154+AI154+AL154+AR154+AU154+AX154+BA154+BD154+BG154+BJ154+BM154+BO154+BP154+BQ154+BR154+BT154+BV154</f>
        <v>180</v>
      </c>
      <c r="BY154" s="72">
        <f aca="true" t="shared" si="10" ref="BY154:BY187">G154+J154+M154+N154+R154+S154+V154+W154+X154+Y154+AD154+AE154+AG154+AJ154+AM154+AN154+AO154+AP154+AS154+AV154+AY154+BB154+BE154+BH154+BK154+BN154+BU154</f>
        <v>0</v>
      </c>
      <c r="BZ154" s="73">
        <f t="shared" si="8"/>
        <v>180</v>
      </c>
    </row>
    <row r="155" spans="1:78" ht="12.75">
      <c r="A155" s="7" t="s">
        <v>190</v>
      </c>
      <c r="B155" s="5"/>
      <c r="C155" s="5"/>
      <c r="D155" s="5"/>
      <c r="E155" s="5">
        <v>0</v>
      </c>
      <c r="F155" s="4"/>
      <c r="G155" s="4"/>
      <c r="H155" s="5">
        <v>0</v>
      </c>
      <c r="I155" s="4"/>
      <c r="J155" s="4"/>
      <c r="K155" s="5">
        <v>500</v>
      </c>
      <c r="L155" s="4">
        <v>500</v>
      </c>
      <c r="M155" s="4"/>
      <c r="N155" s="5"/>
      <c r="O155" s="5"/>
      <c r="P155" s="5">
        <v>0</v>
      </c>
      <c r="Q155" s="4"/>
      <c r="R155" s="4"/>
      <c r="S155" s="5"/>
      <c r="T155" s="5">
        <v>0</v>
      </c>
      <c r="U155" s="4"/>
      <c r="V155" s="4"/>
      <c r="W155" s="5"/>
      <c r="X155" s="5"/>
      <c r="Y155" s="5"/>
      <c r="Z155" s="5"/>
      <c r="AA155" s="5"/>
      <c r="AB155" s="5">
        <v>0</v>
      </c>
      <c r="AC155" s="4"/>
      <c r="AD155" s="4"/>
      <c r="AE155" s="5"/>
      <c r="AF155" s="5"/>
      <c r="AG155" s="5"/>
      <c r="AH155" s="5">
        <v>0</v>
      </c>
      <c r="AI155" s="4"/>
      <c r="AJ155" s="4"/>
      <c r="AK155" s="5">
        <v>0</v>
      </c>
      <c r="AL155" s="4"/>
      <c r="AM155" s="4"/>
      <c r="AN155" s="5"/>
      <c r="AO155" s="5"/>
      <c r="AP155" s="5"/>
      <c r="AQ155" s="5">
        <v>0</v>
      </c>
      <c r="AR155" s="4"/>
      <c r="AS155" s="4"/>
      <c r="AT155" s="5">
        <v>0</v>
      </c>
      <c r="AU155" s="4"/>
      <c r="AV155" s="4"/>
      <c r="AW155" s="5">
        <v>0</v>
      </c>
      <c r="AX155" s="4"/>
      <c r="AY155" s="4"/>
      <c r="AZ155" s="5">
        <v>0</v>
      </c>
      <c r="BA155" s="4"/>
      <c r="BB155" s="4"/>
      <c r="BC155" s="5">
        <v>0</v>
      </c>
      <c r="BD155" s="4"/>
      <c r="BE155" s="4"/>
      <c r="BF155" s="5">
        <v>0</v>
      </c>
      <c r="BG155" s="4"/>
      <c r="BH155" s="4"/>
      <c r="BI155" s="5">
        <v>0</v>
      </c>
      <c r="BJ155" s="4"/>
      <c r="BK155" s="4"/>
      <c r="BL155" s="5">
        <v>0</v>
      </c>
      <c r="BM155" s="4"/>
      <c r="BN155" s="4"/>
      <c r="BO155" s="5"/>
      <c r="BP155" s="5"/>
      <c r="BQ155" s="5"/>
      <c r="BR155" s="5"/>
      <c r="BS155" s="5">
        <v>0</v>
      </c>
      <c r="BT155" s="4"/>
      <c r="BU155" s="4"/>
      <c r="BV155" s="5"/>
      <c r="BW155" s="7" t="s">
        <v>190</v>
      </c>
      <c r="BX155" s="72">
        <f t="shared" si="9"/>
        <v>500</v>
      </c>
      <c r="BY155" s="72">
        <f t="shared" si="10"/>
        <v>0</v>
      </c>
      <c r="BZ155" s="73">
        <f t="shared" si="8"/>
        <v>500</v>
      </c>
    </row>
    <row r="156" spans="1:78" ht="12.75">
      <c r="A156" s="7" t="s">
        <v>191</v>
      </c>
      <c r="B156" s="5"/>
      <c r="C156" s="5"/>
      <c r="D156" s="5"/>
      <c r="E156" s="5">
        <v>0</v>
      </c>
      <c r="F156" s="4"/>
      <c r="G156" s="4"/>
      <c r="H156" s="5">
        <v>20</v>
      </c>
      <c r="I156" s="4">
        <v>20</v>
      </c>
      <c r="J156" s="4"/>
      <c r="K156" s="5">
        <v>0</v>
      </c>
      <c r="L156" s="4"/>
      <c r="M156" s="4"/>
      <c r="N156" s="5"/>
      <c r="O156" s="5"/>
      <c r="P156" s="5">
        <v>0</v>
      </c>
      <c r="Q156" s="4"/>
      <c r="R156" s="4"/>
      <c r="S156" s="5"/>
      <c r="T156" s="5">
        <v>0</v>
      </c>
      <c r="U156" s="4"/>
      <c r="V156" s="4"/>
      <c r="W156" s="5"/>
      <c r="X156" s="5"/>
      <c r="Y156" s="5"/>
      <c r="Z156" s="5"/>
      <c r="AA156" s="5"/>
      <c r="AB156" s="5">
        <v>0</v>
      </c>
      <c r="AC156" s="4"/>
      <c r="AD156" s="4"/>
      <c r="AE156" s="5"/>
      <c r="AF156" s="5"/>
      <c r="AG156" s="5"/>
      <c r="AH156" s="5">
        <v>0</v>
      </c>
      <c r="AI156" s="4"/>
      <c r="AJ156" s="4"/>
      <c r="AK156" s="5">
        <v>0</v>
      </c>
      <c r="AL156" s="4"/>
      <c r="AM156" s="4"/>
      <c r="AN156" s="5"/>
      <c r="AO156" s="5"/>
      <c r="AP156" s="5"/>
      <c r="AQ156" s="5">
        <v>0</v>
      </c>
      <c r="AR156" s="4"/>
      <c r="AS156" s="4"/>
      <c r="AT156" s="5">
        <v>0</v>
      </c>
      <c r="AU156" s="4"/>
      <c r="AV156" s="4"/>
      <c r="AW156" s="5">
        <v>0</v>
      </c>
      <c r="AX156" s="4"/>
      <c r="AY156" s="4"/>
      <c r="AZ156" s="5">
        <v>0</v>
      </c>
      <c r="BA156" s="4"/>
      <c r="BB156" s="4"/>
      <c r="BC156" s="5">
        <v>0</v>
      </c>
      <c r="BD156" s="4"/>
      <c r="BE156" s="4"/>
      <c r="BF156" s="5">
        <v>0</v>
      </c>
      <c r="BG156" s="4"/>
      <c r="BH156" s="4"/>
      <c r="BI156" s="5">
        <v>0</v>
      </c>
      <c r="BJ156" s="4"/>
      <c r="BK156" s="4"/>
      <c r="BL156" s="5">
        <v>0</v>
      </c>
      <c r="BM156" s="4"/>
      <c r="BN156" s="4"/>
      <c r="BO156" s="5"/>
      <c r="BP156" s="5"/>
      <c r="BQ156" s="5"/>
      <c r="BR156" s="5"/>
      <c r="BS156" s="5">
        <v>0</v>
      </c>
      <c r="BT156" s="4"/>
      <c r="BU156" s="4"/>
      <c r="BV156" s="5"/>
      <c r="BW156" s="7" t="s">
        <v>191</v>
      </c>
      <c r="BX156" s="72">
        <f t="shared" si="9"/>
        <v>20</v>
      </c>
      <c r="BY156" s="72">
        <f t="shared" si="10"/>
        <v>0</v>
      </c>
      <c r="BZ156" s="73">
        <f t="shared" si="8"/>
        <v>20</v>
      </c>
    </row>
    <row r="157" spans="1:78" ht="12.75">
      <c r="A157" s="7" t="s">
        <v>192</v>
      </c>
      <c r="B157" s="5"/>
      <c r="C157" s="5"/>
      <c r="D157" s="5"/>
      <c r="E157" s="5">
        <v>100</v>
      </c>
      <c r="F157" s="4">
        <v>100</v>
      </c>
      <c r="G157" s="4"/>
      <c r="H157" s="5">
        <v>60</v>
      </c>
      <c r="I157" s="4">
        <v>60</v>
      </c>
      <c r="J157" s="4"/>
      <c r="K157" s="5">
        <v>100</v>
      </c>
      <c r="L157" s="4">
        <v>100</v>
      </c>
      <c r="M157" s="4"/>
      <c r="N157" s="5"/>
      <c r="O157" s="5"/>
      <c r="P157" s="5">
        <v>0</v>
      </c>
      <c r="Q157" s="4"/>
      <c r="R157" s="4"/>
      <c r="S157" s="5"/>
      <c r="T157" s="5">
        <v>0</v>
      </c>
      <c r="U157" s="4"/>
      <c r="V157" s="4"/>
      <c r="W157" s="5"/>
      <c r="X157" s="5"/>
      <c r="Y157" s="5"/>
      <c r="Z157" s="5"/>
      <c r="AA157" s="5"/>
      <c r="AB157" s="5">
        <v>0</v>
      </c>
      <c r="AC157" s="4"/>
      <c r="AD157" s="4"/>
      <c r="AE157" s="5"/>
      <c r="AF157" s="5"/>
      <c r="AG157" s="5"/>
      <c r="AH157" s="5">
        <v>0</v>
      </c>
      <c r="AI157" s="4"/>
      <c r="AJ157" s="4"/>
      <c r="AK157" s="5">
        <v>0</v>
      </c>
      <c r="AL157" s="4"/>
      <c r="AM157" s="4"/>
      <c r="AN157" s="5"/>
      <c r="AO157" s="5"/>
      <c r="AP157" s="5"/>
      <c r="AQ157" s="5">
        <v>0</v>
      </c>
      <c r="AR157" s="4"/>
      <c r="AS157" s="4"/>
      <c r="AT157" s="5">
        <v>0</v>
      </c>
      <c r="AU157" s="4"/>
      <c r="AV157" s="4"/>
      <c r="AW157" s="5">
        <v>0</v>
      </c>
      <c r="AX157" s="4"/>
      <c r="AY157" s="4"/>
      <c r="AZ157" s="5">
        <v>0</v>
      </c>
      <c r="BA157" s="4"/>
      <c r="BB157" s="4"/>
      <c r="BC157" s="5">
        <v>0</v>
      </c>
      <c r="BD157" s="4"/>
      <c r="BE157" s="4"/>
      <c r="BF157" s="5">
        <v>0</v>
      </c>
      <c r="BG157" s="4"/>
      <c r="BH157" s="4"/>
      <c r="BI157" s="5">
        <v>0</v>
      </c>
      <c r="BJ157" s="4"/>
      <c r="BK157" s="4"/>
      <c r="BL157" s="5">
        <v>0</v>
      </c>
      <c r="BM157" s="4"/>
      <c r="BN157" s="4"/>
      <c r="BO157" s="5"/>
      <c r="BP157" s="5"/>
      <c r="BQ157" s="5"/>
      <c r="BR157" s="5"/>
      <c r="BS157" s="5">
        <v>0</v>
      </c>
      <c r="BT157" s="4"/>
      <c r="BU157" s="4"/>
      <c r="BV157" s="5"/>
      <c r="BW157" s="7" t="s">
        <v>192</v>
      </c>
      <c r="BX157" s="72">
        <f t="shared" si="9"/>
        <v>260</v>
      </c>
      <c r="BY157" s="72">
        <f t="shared" si="10"/>
        <v>0</v>
      </c>
      <c r="BZ157" s="73">
        <f t="shared" si="8"/>
        <v>260</v>
      </c>
    </row>
    <row r="158" spans="1:78" ht="12.75">
      <c r="A158" s="7" t="s">
        <v>193</v>
      </c>
      <c r="B158" s="5"/>
      <c r="C158" s="5"/>
      <c r="D158" s="5"/>
      <c r="E158" s="5">
        <v>0</v>
      </c>
      <c r="F158" s="4"/>
      <c r="G158" s="4"/>
      <c r="H158" s="5">
        <v>530</v>
      </c>
      <c r="I158" s="4">
        <v>530</v>
      </c>
      <c r="J158" s="4"/>
      <c r="K158" s="5">
        <v>160</v>
      </c>
      <c r="L158" s="4">
        <v>160</v>
      </c>
      <c r="M158" s="4"/>
      <c r="N158" s="5"/>
      <c r="O158" s="5"/>
      <c r="P158" s="5">
        <v>0</v>
      </c>
      <c r="Q158" s="4"/>
      <c r="R158" s="4"/>
      <c r="S158" s="5"/>
      <c r="T158" s="5">
        <v>0</v>
      </c>
      <c r="U158" s="4"/>
      <c r="V158" s="4"/>
      <c r="W158" s="5"/>
      <c r="X158" s="5"/>
      <c r="Y158" s="5"/>
      <c r="Z158" s="5"/>
      <c r="AA158" s="5"/>
      <c r="AB158" s="5">
        <v>0</v>
      </c>
      <c r="AC158" s="4"/>
      <c r="AD158" s="4"/>
      <c r="AE158" s="5"/>
      <c r="AF158" s="5"/>
      <c r="AG158" s="5"/>
      <c r="AH158" s="5">
        <v>0</v>
      </c>
      <c r="AI158" s="4"/>
      <c r="AJ158" s="4"/>
      <c r="AK158" s="5">
        <v>0</v>
      </c>
      <c r="AL158" s="4"/>
      <c r="AM158" s="4"/>
      <c r="AN158" s="5"/>
      <c r="AO158" s="5"/>
      <c r="AP158" s="5"/>
      <c r="AQ158" s="5">
        <v>0</v>
      </c>
      <c r="AR158" s="4"/>
      <c r="AS158" s="4"/>
      <c r="AT158" s="5">
        <v>0</v>
      </c>
      <c r="AU158" s="4"/>
      <c r="AV158" s="4"/>
      <c r="AW158" s="5">
        <v>0</v>
      </c>
      <c r="AX158" s="4"/>
      <c r="AY158" s="4"/>
      <c r="AZ158" s="5">
        <v>0</v>
      </c>
      <c r="BA158" s="4"/>
      <c r="BB158" s="4"/>
      <c r="BC158" s="5">
        <v>0</v>
      </c>
      <c r="BD158" s="4"/>
      <c r="BE158" s="4"/>
      <c r="BF158" s="5">
        <v>0</v>
      </c>
      <c r="BG158" s="4"/>
      <c r="BH158" s="4"/>
      <c r="BI158" s="5">
        <v>0</v>
      </c>
      <c r="BJ158" s="4"/>
      <c r="BK158" s="4"/>
      <c r="BL158" s="5">
        <v>0</v>
      </c>
      <c r="BM158" s="4"/>
      <c r="BN158" s="4"/>
      <c r="BO158" s="5"/>
      <c r="BP158" s="5"/>
      <c r="BQ158" s="5"/>
      <c r="BR158" s="5"/>
      <c r="BS158" s="5">
        <v>0</v>
      </c>
      <c r="BT158" s="4"/>
      <c r="BU158" s="4"/>
      <c r="BV158" s="5"/>
      <c r="BW158" s="7" t="s">
        <v>193</v>
      </c>
      <c r="BX158" s="72">
        <f t="shared" si="9"/>
        <v>690</v>
      </c>
      <c r="BY158" s="72">
        <f t="shared" si="10"/>
        <v>0</v>
      </c>
      <c r="BZ158" s="73">
        <f t="shared" si="8"/>
        <v>690</v>
      </c>
    </row>
    <row r="159" spans="1:78" ht="12.75">
      <c r="A159" s="7" t="s">
        <v>194</v>
      </c>
      <c r="B159" s="5"/>
      <c r="C159" s="5"/>
      <c r="D159" s="5"/>
      <c r="E159" s="5">
        <v>50</v>
      </c>
      <c r="F159" s="4">
        <v>50</v>
      </c>
      <c r="G159" s="4"/>
      <c r="H159" s="5">
        <v>15</v>
      </c>
      <c r="I159" s="4">
        <v>15</v>
      </c>
      <c r="J159" s="4"/>
      <c r="K159" s="5">
        <v>0</v>
      </c>
      <c r="L159" s="4"/>
      <c r="M159" s="4"/>
      <c r="N159" s="5"/>
      <c r="O159" s="5"/>
      <c r="P159" s="5">
        <v>0</v>
      </c>
      <c r="Q159" s="4"/>
      <c r="R159" s="4"/>
      <c r="S159" s="5"/>
      <c r="T159" s="5">
        <v>0</v>
      </c>
      <c r="U159" s="4"/>
      <c r="V159" s="4"/>
      <c r="W159" s="5"/>
      <c r="X159" s="5"/>
      <c r="Y159" s="5"/>
      <c r="Z159" s="5"/>
      <c r="AA159" s="5"/>
      <c r="AB159" s="5">
        <v>0</v>
      </c>
      <c r="AC159" s="4"/>
      <c r="AD159" s="4"/>
      <c r="AE159" s="5"/>
      <c r="AF159" s="5"/>
      <c r="AG159" s="5"/>
      <c r="AH159" s="5">
        <v>0</v>
      </c>
      <c r="AI159" s="4"/>
      <c r="AJ159" s="4"/>
      <c r="AK159" s="5">
        <v>0</v>
      </c>
      <c r="AL159" s="4"/>
      <c r="AM159" s="4"/>
      <c r="AN159" s="5"/>
      <c r="AO159" s="5"/>
      <c r="AP159" s="5"/>
      <c r="AQ159" s="5">
        <v>0</v>
      </c>
      <c r="AR159" s="4"/>
      <c r="AS159" s="4"/>
      <c r="AT159" s="5">
        <v>0</v>
      </c>
      <c r="AU159" s="4"/>
      <c r="AV159" s="4"/>
      <c r="AW159" s="5">
        <v>0</v>
      </c>
      <c r="AX159" s="4"/>
      <c r="AY159" s="4"/>
      <c r="AZ159" s="5">
        <v>0</v>
      </c>
      <c r="BA159" s="4"/>
      <c r="BB159" s="4"/>
      <c r="BC159" s="5">
        <v>0</v>
      </c>
      <c r="BD159" s="4"/>
      <c r="BE159" s="4"/>
      <c r="BF159" s="5">
        <v>0</v>
      </c>
      <c r="BG159" s="4"/>
      <c r="BH159" s="4"/>
      <c r="BI159" s="5">
        <v>0</v>
      </c>
      <c r="BJ159" s="4"/>
      <c r="BK159" s="4"/>
      <c r="BL159" s="5">
        <v>0</v>
      </c>
      <c r="BM159" s="4"/>
      <c r="BN159" s="4"/>
      <c r="BO159" s="5"/>
      <c r="BP159" s="5"/>
      <c r="BQ159" s="5"/>
      <c r="BR159" s="5"/>
      <c r="BS159" s="5">
        <v>0</v>
      </c>
      <c r="BT159" s="4"/>
      <c r="BU159" s="4"/>
      <c r="BV159" s="5"/>
      <c r="BW159" s="7" t="s">
        <v>194</v>
      </c>
      <c r="BX159" s="72">
        <f t="shared" si="9"/>
        <v>65</v>
      </c>
      <c r="BY159" s="72">
        <f t="shared" si="10"/>
        <v>0</v>
      </c>
      <c r="BZ159" s="73">
        <f t="shared" si="8"/>
        <v>65</v>
      </c>
    </row>
    <row r="160" spans="1:78" ht="12.75">
      <c r="A160" s="7" t="s">
        <v>195</v>
      </c>
      <c r="B160" s="5"/>
      <c r="C160" s="5"/>
      <c r="D160" s="5"/>
      <c r="E160" s="5">
        <v>680</v>
      </c>
      <c r="F160" s="4">
        <v>680</v>
      </c>
      <c r="G160" s="4"/>
      <c r="H160" s="5">
        <v>80</v>
      </c>
      <c r="I160" s="4">
        <v>80</v>
      </c>
      <c r="J160" s="4"/>
      <c r="K160" s="5">
        <v>0</v>
      </c>
      <c r="L160" s="4"/>
      <c r="M160" s="4"/>
      <c r="N160" s="5"/>
      <c r="O160" s="5"/>
      <c r="P160" s="5">
        <v>0</v>
      </c>
      <c r="Q160" s="4"/>
      <c r="R160" s="4"/>
      <c r="S160" s="5"/>
      <c r="T160" s="5">
        <v>0</v>
      </c>
      <c r="U160" s="4"/>
      <c r="V160" s="4"/>
      <c r="W160" s="5"/>
      <c r="X160" s="5"/>
      <c r="Y160" s="5"/>
      <c r="Z160" s="5"/>
      <c r="AA160" s="5"/>
      <c r="AB160" s="5">
        <v>0</v>
      </c>
      <c r="AC160" s="4"/>
      <c r="AD160" s="4"/>
      <c r="AE160" s="5"/>
      <c r="AF160" s="5"/>
      <c r="AG160" s="5"/>
      <c r="AH160" s="5">
        <v>0</v>
      </c>
      <c r="AI160" s="4"/>
      <c r="AJ160" s="4"/>
      <c r="AK160" s="5">
        <v>0</v>
      </c>
      <c r="AL160" s="4"/>
      <c r="AM160" s="4"/>
      <c r="AN160" s="5"/>
      <c r="AO160" s="5"/>
      <c r="AP160" s="5"/>
      <c r="AQ160" s="5">
        <v>0</v>
      </c>
      <c r="AR160" s="4"/>
      <c r="AS160" s="4"/>
      <c r="AT160" s="5">
        <v>0</v>
      </c>
      <c r="AU160" s="4"/>
      <c r="AV160" s="4"/>
      <c r="AW160" s="5">
        <v>0</v>
      </c>
      <c r="AX160" s="4"/>
      <c r="AY160" s="4"/>
      <c r="AZ160" s="5">
        <v>0</v>
      </c>
      <c r="BA160" s="4"/>
      <c r="BB160" s="4"/>
      <c r="BC160" s="5">
        <v>0</v>
      </c>
      <c r="BD160" s="4"/>
      <c r="BE160" s="4"/>
      <c r="BF160" s="5">
        <v>0</v>
      </c>
      <c r="BG160" s="4"/>
      <c r="BH160" s="4"/>
      <c r="BI160" s="5">
        <v>0</v>
      </c>
      <c r="BJ160" s="4"/>
      <c r="BK160" s="4"/>
      <c r="BL160" s="5">
        <v>0</v>
      </c>
      <c r="BM160" s="4"/>
      <c r="BN160" s="4"/>
      <c r="BO160" s="5"/>
      <c r="BP160" s="5"/>
      <c r="BQ160" s="5"/>
      <c r="BR160" s="5"/>
      <c r="BS160" s="5">
        <v>0</v>
      </c>
      <c r="BT160" s="4"/>
      <c r="BU160" s="4"/>
      <c r="BV160" s="5"/>
      <c r="BW160" s="7" t="s">
        <v>195</v>
      </c>
      <c r="BX160" s="72">
        <f t="shared" si="9"/>
        <v>760</v>
      </c>
      <c r="BY160" s="72">
        <f t="shared" si="10"/>
        <v>0</v>
      </c>
      <c r="BZ160" s="73">
        <f t="shared" si="8"/>
        <v>760</v>
      </c>
    </row>
    <row r="161" spans="1:78" ht="12.75">
      <c r="A161" s="7" t="s">
        <v>196</v>
      </c>
      <c r="B161" s="5"/>
      <c r="C161" s="5"/>
      <c r="D161" s="5"/>
      <c r="E161" s="5">
        <v>50</v>
      </c>
      <c r="F161" s="4">
        <v>50</v>
      </c>
      <c r="G161" s="4"/>
      <c r="H161" s="5">
        <v>150</v>
      </c>
      <c r="I161" s="4">
        <v>150</v>
      </c>
      <c r="J161" s="4"/>
      <c r="K161" s="5">
        <v>0</v>
      </c>
      <c r="L161" s="4"/>
      <c r="M161" s="4"/>
      <c r="N161" s="5"/>
      <c r="O161" s="5"/>
      <c r="P161" s="5">
        <v>0</v>
      </c>
      <c r="Q161" s="4"/>
      <c r="R161" s="4"/>
      <c r="S161" s="5"/>
      <c r="T161" s="5">
        <v>0</v>
      </c>
      <c r="U161" s="4"/>
      <c r="V161" s="4"/>
      <c r="W161" s="5"/>
      <c r="X161" s="5"/>
      <c r="Y161" s="5"/>
      <c r="Z161" s="5"/>
      <c r="AA161" s="5"/>
      <c r="AB161" s="5">
        <v>0</v>
      </c>
      <c r="AC161" s="4"/>
      <c r="AD161" s="4"/>
      <c r="AE161" s="5"/>
      <c r="AF161" s="5"/>
      <c r="AG161" s="5"/>
      <c r="AH161" s="5">
        <v>0</v>
      </c>
      <c r="AI161" s="4"/>
      <c r="AJ161" s="4"/>
      <c r="AK161" s="5">
        <v>0</v>
      </c>
      <c r="AL161" s="4"/>
      <c r="AM161" s="4"/>
      <c r="AN161" s="5"/>
      <c r="AO161" s="5"/>
      <c r="AP161" s="5"/>
      <c r="AQ161" s="5">
        <v>0</v>
      </c>
      <c r="AR161" s="4"/>
      <c r="AS161" s="4"/>
      <c r="AT161" s="5">
        <v>0</v>
      </c>
      <c r="AU161" s="4"/>
      <c r="AV161" s="4"/>
      <c r="AW161" s="5">
        <v>0</v>
      </c>
      <c r="AX161" s="4"/>
      <c r="AY161" s="4"/>
      <c r="AZ161" s="5">
        <v>0</v>
      </c>
      <c r="BA161" s="4"/>
      <c r="BB161" s="4"/>
      <c r="BC161" s="5">
        <v>0</v>
      </c>
      <c r="BD161" s="4"/>
      <c r="BE161" s="4"/>
      <c r="BF161" s="5">
        <v>0</v>
      </c>
      <c r="BG161" s="4"/>
      <c r="BH161" s="4"/>
      <c r="BI161" s="5">
        <v>0</v>
      </c>
      <c r="BJ161" s="4"/>
      <c r="BK161" s="4"/>
      <c r="BL161" s="5">
        <v>0</v>
      </c>
      <c r="BM161" s="4"/>
      <c r="BN161" s="4"/>
      <c r="BO161" s="5"/>
      <c r="BP161" s="5"/>
      <c r="BQ161" s="5"/>
      <c r="BR161" s="5"/>
      <c r="BS161" s="5">
        <v>0</v>
      </c>
      <c r="BT161" s="4"/>
      <c r="BU161" s="4"/>
      <c r="BV161" s="5"/>
      <c r="BW161" s="7" t="s">
        <v>196</v>
      </c>
      <c r="BX161" s="72">
        <f t="shared" si="9"/>
        <v>200</v>
      </c>
      <c r="BY161" s="72">
        <f t="shared" si="10"/>
        <v>0</v>
      </c>
      <c r="BZ161" s="73">
        <f t="shared" si="8"/>
        <v>200</v>
      </c>
    </row>
    <row r="162" spans="1:78" ht="12.75">
      <c r="A162" s="7" t="s">
        <v>197</v>
      </c>
      <c r="B162" s="5"/>
      <c r="C162" s="5"/>
      <c r="D162" s="5"/>
      <c r="E162" s="5">
        <v>56</v>
      </c>
      <c r="F162" s="4">
        <v>56</v>
      </c>
      <c r="G162" s="4"/>
      <c r="H162" s="5">
        <v>102</v>
      </c>
      <c r="I162" s="4">
        <v>102</v>
      </c>
      <c r="J162" s="4"/>
      <c r="K162" s="5">
        <v>0</v>
      </c>
      <c r="L162" s="4"/>
      <c r="M162" s="4"/>
      <c r="N162" s="5">
        <v>22</v>
      </c>
      <c r="O162" s="5"/>
      <c r="P162" s="5">
        <v>0</v>
      </c>
      <c r="Q162" s="4"/>
      <c r="R162" s="4"/>
      <c r="S162" s="5"/>
      <c r="T162" s="5">
        <v>0</v>
      </c>
      <c r="U162" s="4"/>
      <c r="V162" s="4"/>
      <c r="W162" s="5"/>
      <c r="X162" s="5"/>
      <c r="Y162" s="5"/>
      <c r="Z162" s="5"/>
      <c r="AA162" s="5"/>
      <c r="AB162" s="5">
        <v>0</v>
      </c>
      <c r="AC162" s="4"/>
      <c r="AD162" s="4"/>
      <c r="AE162" s="5"/>
      <c r="AF162" s="5"/>
      <c r="AG162" s="5"/>
      <c r="AH162" s="5">
        <v>0</v>
      </c>
      <c r="AI162" s="4"/>
      <c r="AJ162" s="4"/>
      <c r="AK162" s="5">
        <v>0</v>
      </c>
      <c r="AL162" s="4"/>
      <c r="AM162" s="4"/>
      <c r="AN162" s="5"/>
      <c r="AO162" s="5"/>
      <c r="AP162" s="5"/>
      <c r="AQ162" s="5">
        <v>0</v>
      </c>
      <c r="AR162" s="4"/>
      <c r="AS162" s="4"/>
      <c r="AT162" s="5">
        <v>0</v>
      </c>
      <c r="AU162" s="4"/>
      <c r="AV162" s="4"/>
      <c r="AW162" s="5">
        <v>0</v>
      </c>
      <c r="AX162" s="4"/>
      <c r="AY162" s="4"/>
      <c r="AZ162" s="5">
        <v>0</v>
      </c>
      <c r="BA162" s="4"/>
      <c r="BB162" s="4"/>
      <c r="BC162" s="5">
        <v>0</v>
      </c>
      <c r="BD162" s="4"/>
      <c r="BE162" s="4"/>
      <c r="BF162" s="5">
        <v>0</v>
      </c>
      <c r="BG162" s="4"/>
      <c r="BH162" s="4"/>
      <c r="BI162" s="5">
        <v>0</v>
      </c>
      <c r="BJ162" s="4"/>
      <c r="BK162" s="4"/>
      <c r="BL162" s="5">
        <v>0</v>
      </c>
      <c r="BM162" s="4"/>
      <c r="BN162" s="4"/>
      <c r="BO162" s="5"/>
      <c r="BP162" s="5"/>
      <c r="BQ162" s="5"/>
      <c r="BR162" s="5"/>
      <c r="BS162" s="5">
        <v>0</v>
      </c>
      <c r="BT162" s="4"/>
      <c r="BU162" s="4"/>
      <c r="BV162" s="5"/>
      <c r="BW162" s="7" t="s">
        <v>197</v>
      </c>
      <c r="BX162" s="72">
        <f t="shared" si="9"/>
        <v>158</v>
      </c>
      <c r="BY162" s="72">
        <f t="shared" si="10"/>
        <v>22</v>
      </c>
      <c r="BZ162" s="73">
        <f t="shared" si="8"/>
        <v>180</v>
      </c>
    </row>
    <row r="163" spans="1:78" ht="12.75">
      <c r="A163" s="7" t="s">
        <v>198</v>
      </c>
      <c r="B163" s="5"/>
      <c r="C163" s="5"/>
      <c r="D163" s="5"/>
      <c r="E163" s="5">
        <v>30</v>
      </c>
      <c r="F163" s="4">
        <v>30</v>
      </c>
      <c r="G163" s="4"/>
      <c r="H163" s="5">
        <v>0</v>
      </c>
      <c r="I163" s="4"/>
      <c r="J163" s="4"/>
      <c r="K163" s="5">
        <v>0</v>
      </c>
      <c r="L163" s="4"/>
      <c r="M163" s="4"/>
      <c r="N163" s="5"/>
      <c r="O163" s="5"/>
      <c r="P163" s="5">
        <v>0</v>
      </c>
      <c r="Q163" s="4"/>
      <c r="R163" s="4"/>
      <c r="S163" s="5"/>
      <c r="T163" s="5">
        <v>0</v>
      </c>
      <c r="U163" s="4"/>
      <c r="V163" s="4"/>
      <c r="W163" s="5"/>
      <c r="X163" s="5"/>
      <c r="Y163" s="5"/>
      <c r="Z163" s="5"/>
      <c r="AA163" s="5"/>
      <c r="AB163" s="5">
        <v>0</v>
      </c>
      <c r="AC163" s="4"/>
      <c r="AD163" s="4"/>
      <c r="AE163" s="5"/>
      <c r="AF163" s="5"/>
      <c r="AG163" s="5"/>
      <c r="AH163" s="5">
        <v>0</v>
      </c>
      <c r="AI163" s="4"/>
      <c r="AJ163" s="4"/>
      <c r="AK163" s="5">
        <v>0</v>
      </c>
      <c r="AL163" s="4"/>
      <c r="AM163" s="4"/>
      <c r="AN163" s="5"/>
      <c r="AO163" s="5"/>
      <c r="AP163" s="5"/>
      <c r="AQ163" s="5">
        <v>0</v>
      </c>
      <c r="AR163" s="4"/>
      <c r="AS163" s="4"/>
      <c r="AT163" s="5">
        <v>0</v>
      </c>
      <c r="AU163" s="4"/>
      <c r="AV163" s="4"/>
      <c r="AW163" s="5">
        <v>0</v>
      </c>
      <c r="AX163" s="4"/>
      <c r="AY163" s="4"/>
      <c r="AZ163" s="5">
        <v>0</v>
      </c>
      <c r="BA163" s="4"/>
      <c r="BB163" s="4"/>
      <c r="BC163" s="5">
        <v>0</v>
      </c>
      <c r="BD163" s="4"/>
      <c r="BE163" s="4"/>
      <c r="BF163" s="5">
        <v>0</v>
      </c>
      <c r="BG163" s="4"/>
      <c r="BH163" s="4"/>
      <c r="BI163" s="5">
        <v>0</v>
      </c>
      <c r="BJ163" s="4"/>
      <c r="BK163" s="4"/>
      <c r="BL163" s="5">
        <v>0</v>
      </c>
      <c r="BM163" s="4"/>
      <c r="BN163" s="4"/>
      <c r="BO163" s="5"/>
      <c r="BP163" s="5"/>
      <c r="BQ163" s="5"/>
      <c r="BR163" s="5"/>
      <c r="BS163" s="5">
        <v>0</v>
      </c>
      <c r="BT163" s="4"/>
      <c r="BU163" s="4"/>
      <c r="BV163" s="5"/>
      <c r="BW163" s="7" t="s">
        <v>198</v>
      </c>
      <c r="BX163" s="72">
        <f t="shared" si="9"/>
        <v>30</v>
      </c>
      <c r="BY163" s="72">
        <f t="shared" si="10"/>
        <v>0</v>
      </c>
      <c r="BZ163" s="73">
        <f t="shared" si="8"/>
        <v>30</v>
      </c>
    </row>
    <row r="164" spans="1:78" ht="12.75">
      <c r="A164" s="7" t="s">
        <v>199</v>
      </c>
      <c r="B164" s="5"/>
      <c r="C164" s="5"/>
      <c r="D164" s="5"/>
      <c r="E164" s="5">
        <v>0</v>
      </c>
      <c r="F164" s="4"/>
      <c r="G164" s="4"/>
      <c r="H164" s="5">
        <v>0</v>
      </c>
      <c r="I164" s="4"/>
      <c r="J164" s="4"/>
      <c r="K164" s="5">
        <v>0</v>
      </c>
      <c r="L164" s="4"/>
      <c r="M164" s="4"/>
      <c r="N164" s="5"/>
      <c r="O164" s="5"/>
      <c r="P164" s="5">
        <v>0</v>
      </c>
      <c r="Q164" s="4"/>
      <c r="R164" s="4"/>
      <c r="S164" s="5"/>
      <c r="T164" s="5">
        <v>0</v>
      </c>
      <c r="U164" s="4"/>
      <c r="V164" s="4"/>
      <c r="W164" s="5"/>
      <c r="X164" s="5"/>
      <c r="Y164" s="5"/>
      <c r="Z164" s="5"/>
      <c r="AA164" s="5"/>
      <c r="AB164" s="5">
        <v>0</v>
      </c>
      <c r="AC164" s="4"/>
      <c r="AD164" s="4"/>
      <c r="AE164" s="5"/>
      <c r="AF164" s="5"/>
      <c r="AG164" s="5"/>
      <c r="AH164" s="5">
        <v>40</v>
      </c>
      <c r="AI164" s="4">
        <v>40</v>
      </c>
      <c r="AJ164" s="4"/>
      <c r="AK164" s="5">
        <v>0</v>
      </c>
      <c r="AL164" s="4"/>
      <c r="AM164" s="4"/>
      <c r="AN164" s="5"/>
      <c r="AO164" s="5"/>
      <c r="AP164" s="5"/>
      <c r="AQ164" s="5">
        <v>0</v>
      </c>
      <c r="AR164" s="4"/>
      <c r="AS164" s="4"/>
      <c r="AT164" s="5">
        <v>0</v>
      </c>
      <c r="AU164" s="4"/>
      <c r="AV164" s="4"/>
      <c r="AW164" s="5">
        <v>0</v>
      </c>
      <c r="AX164" s="4"/>
      <c r="AY164" s="4"/>
      <c r="AZ164" s="5">
        <v>0</v>
      </c>
      <c r="BA164" s="4"/>
      <c r="BB164" s="4"/>
      <c r="BC164" s="5">
        <v>0</v>
      </c>
      <c r="BD164" s="4"/>
      <c r="BE164" s="4"/>
      <c r="BF164" s="5">
        <v>0</v>
      </c>
      <c r="BG164" s="4"/>
      <c r="BH164" s="4"/>
      <c r="BI164" s="5">
        <v>0</v>
      </c>
      <c r="BJ164" s="4"/>
      <c r="BK164" s="4"/>
      <c r="BL164" s="5">
        <v>0</v>
      </c>
      <c r="BM164" s="4"/>
      <c r="BN164" s="4"/>
      <c r="BO164" s="5"/>
      <c r="BP164" s="5"/>
      <c r="BQ164" s="5"/>
      <c r="BR164" s="5"/>
      <c r="BS164" s="5">
        <v>0</v>
      </c>
      <c r="BT164" s="4"/>
      <c r="BU164" s="4"/>
      <c r="BV164" s="5"/>
      <c r="BW164" s="7" t="s">
        <v>199</v>
      </c>
      <c r="BX164" s="72">
        <f t="shared" si="9"/>
        <v>40</v>
      </c>
      <c r="BY164" s="72">
        <f t="shared" si="10"/>
        <v>0</v>
      </c>
      <c r="BZ164" s="73">
        <f t="shared" si="8"/>
        <v>40</v>
      </c>
    </row>
    <row r="165" spans="1:78" ht="12.75">
      <c r="A165" s="7" t="s">
        <v>200</v>
      </c>
      <c r="B165" s="5"/>
      <c r="C165" s="5"/>
      <c r="D165" s="5"/>
      <c r="E165" s="5">
        <v>0</v>
      </c>
      <c r="F165" s="4"/>
      <c r="G165" s="4"/>
      <c r="H165" s="5">
        <v>0</v>
      </c>
      <c r="I165" s="4"/>
      <c r="J165" s="4"/>
      <c r="K165" s="5">
        <v>0</v>
      </c>
      <c r="L165" s="4"/>
      <c r="M165" s="4"/>
      <c r="N165" s="5"/>
      <c r="O165" s="5"/>
      <c r="P165" s="5">
        <v>0</v>
      </c>
      <c r="Q165" s="4"/>
      <c r="R165" s="4"/>
      <c r="S165" s="5"/>
      <c r="T165" s="5">
        <v>0</v>
      </c>
      <c r="U165" s="4"/>
      <c r="V165" s="4"/>
      <c r="W165" s="5"/>
      <c r="X165" s="5"/>
      <c r="Y165" s="5"/>
      <c r="Z165" s="5"/>
      <c r="AA165" s="5"/>
      <c r="AB165" s="5">
        <v>0</v>
      </c>
      <c r="AC165" s="4"/>
      <c r="AD165" s="4"/>
      <c r="AE165" s="5"/>
      <c r="AF165" s="5"/>
      <c r="AG165" s="5"/>
      <c r="AH165" s="5">
        <v>20</v>
      </c>
      <c r="AI165" s="4">
        <v>20</v>
      </c>
      <c r="AJ165" s="4"/>
      <c r="AK165" s="5">
        <v>0</v>
      </c>
      <c r="AL165" s="4"/>
      <c r="AM165" s="4"/>
      <c r="AN165" s="5"/>
      <c r="AO165" s="5"/>
      <c r="AP165" s="5"/>
      <c r="AQ165" s="5">
        <v>0</v>
      </c>
      <c r="AR165" s="4"/>
      <c r="AS165" s="4"/>
      <c r="AT165" s="5">
        <v>0</v>
      </c>
      <c r="AU165" s="4"/>
      <c r="AV165" s="4"/>
      <c r="AW165" s="5">
        <v>0</v>
      </c>
      <c r="AX165" s="4"/>
      <c r="AY165" s="4"/>
      <c r="AZ165" s="5">
        <v>0</v>
      </c>
      <c r="BA165" s="4"/>
      <c r="BB165" s="4"/>
      <c r="BC165" s="5">
        <v>20</v>
      </c>
      <c r="BD165" s="4">
        <v>20</v>
      </c>
      <c r="BE165" s="4"/>
      <c r="BF165" s="5">
        <v>0</v>
      </c>
      <c r="BG165" s="4"/>
      <c r="BH165" s="4"/>
      <c r="BI165" s="5">
        <v>0</v>
      </c>
      <c r="BJ165" s="4"/>
      <c r="BK165" s="4"/>
      <c r="BL165" s="5">
        <v>0</v>
      </c>
      <c r="BM165" s="4"/>
      <c r="BN165" s="4"/>
      <c r="BO165" s="5"/>
      <c r="BP165" s="5"/>
      <c r="BQ165" s="5"/>
      <c r="BR165" s="5"/>
      <c r="BS165" s="5">
        <v>0</v>
      </c>
      <c r="BT165" s="4"/>
      <c r="BU165" s="4"/>
      <c r="BV165" s="5"/>
      <c r="BW165" s="7" t="s">
        <v>200</v>
      </c>
      <c r="BX165" s="72">
        <f t="shared" si="9"/>
        <v>40</v>
      </c>
      <c r="BY165" s="72">
        <f t="shared" si="10"/>
        <v>0</v>
      </c>
      <c r="BZ165" s="73">
        <f t="shared" si="8"/>
        <v>40</v>
      </c>
    </row>
    <row r="166" spans="1:78" ht="12.75">
      <c r="A166" s="7" t="s">
        <v>201</v>
      </c>
      <c r="B166" s="5"/>
      <c r="C166" s="5"/>
      <c r="D166" s="5"/>
      <c r="E166" s="5">
        <v>150</v>
      </c>
      <c r="F166" s="4">
        <v>150</v>
      </c>
      <c r="G166" s="4"/>
      <c r="H166" s="5">
        <v>170</v>
      </c>
      <c r="I166" s="4">
        <v>170</v>
      </c>
      <c r="J166" s="4"/>
      <c r="K166" s="5">
        <v>620</v>
      </c>
      <c r="L166" s="4">
        <v>620</v>
      </c>
      <c r="M166" s="4"/>
      <c r="N166" s="5"/>
      <c r="O166" s="5"/>
      <c r="P166" s="5">
        <v>0</v>
      </c>
      <c r="Q166" s="4"/>
      <c r="R166" s="4"/>
      <c r="S166" s="5"/>
      <c r="T166" s="5">
        <v>0</v>
      </c>
      <c r="U166" s="4"/>
      <c r="V166" s="4"/>
      <c r="W166" s="5"/>
      <c r="X166" s="5"/>
      <c r="Y166" s="5"/>
      <c r="Z166" s="5"/>
      <c r="AA166" s="5"/>
      <c r="AB166" s="5">
        <v>0</v>
      </c>
      <c r="AC166" s="4"/>
      <c r="AD166" s="4"/>
      <c r="AE166" s="5"/>
      <c r="AF166" s="5"/>
      <c r="AG166" s="5"/>
      <c r="AH166" s="5">
        <v>0</v>
      </c>
      <c r="AI166" s="4"/>
      <c r="AJ166" s="4"/>
      <c r="AK166" s="5">
        <v>0</v>
      </c>
      <c r="AL166" s="4"/>
      <c r="AM166" s="4"/>
      <c r="AN166" s="5"/>
      <c r="AO166" s="5"/>
      <c r="AP166" s="5"/>
      <c r="AQ166" s="5">
        <v>0</v>
      </c>
      <c r="AR166" s="4"/>
      <c r="AS166" s="4"/>
      <c r="AT166" s="5">
        <v>0</v>
      </c>
      <c r="AU166" s="4"/>
      <c r="AV166" s="4"/>
      <c r="AW166" s="5">
        <v>0</v>
      </c>
      <c r="AX166" s="4"/>
      <c r="AY166" s="4"/>
      <c r="AZ166" s="5">
        <v>0</v>
      </c>
      <c r="BA166" s="4"/>
      <c r="BB166" s="4"/>
      <c r="BC166" s="5">
        <v>0</v>
      </c>
      <c r="BD166" s="4"/>
      <c r="BE166" s="4"/>
      <c r="BF166" s="5">
        <v>0</v>
      </c>
      <c r="BG166" s="4"/>
      <c r="BH166" s="4"/>
      <c r="BI166" s="5">
        <v>0</v>
      </c>
      <c r="BJ166" s="4"/>
      <c r="BK166" s="4"/>
      <c r="BL166" s="5">
        <v>0</v>
      </c>
      <c r="BM166" s="4"/>
      <c r="BN166" s="4"/>
      <c r="BO166" s="5"/>
      <c r="BP166" s="5"/>
      <c r="BQ166" s="5"/>
      <c r="BR166" s="5"/>
      <c r="BS166" s="5">
        <v>0</v>
      </c>
      <c r="BT166" s="4"/>
      <c r="BU166" s="4"/>
      <c r="BV166" s="5"/>
      <c r="BW166" s="7" t="s">
        <v>201</v>
      </c>
      <c r="BX166" s="72">
        <f t="shared" si="9"/>
        <v>940</v>
      </c>
      <c r="BY166" s="72">
        <f t="shared" si="10"/>
        <v>0</v>
      </c>
      <c r="BZ166" s="73">
        <f t="shared" si="8"/>
        <v>940</v>
      </c>
    </row>
    <row r="167" spans="1:78" ht="12.75">
      <c r="A167" s="7" t="s">
        <v>202</v>
      </c>
      <c r="B167" s="5"/>
      <c r="C167" s="5"/>
      <c r="D167" s="5"/>
      <c r="E167" s="5">
        <v>0</v>
      </c>
      <c r="F167" s="4"/>
      <c r="G167" s="4"/>
      <c r="H167" s="5">
        <v>0</v>
      </c>
      <c r="I167" s="4"/>
      <c r="J167" s="4"/>
      <c r="K167" s="5">
        <v>0</v>
      </c>
      <c r="L167" s="4"/>
      <c r="M167" s="4"/>
      <c r="N167" s="5"/>
      <c r="O167" s="5"/>
      <c r="P167" s="5">
        <v>0</v>
      </c>
      <c r="Q167" s="4"/>
      <c r="R167" s="4"/>
      <c r="S167" s="5"/>
      <c r="T167" s="5">
        <v>0</v>
      </c>
      <c r="U167" s="4"/>
      <c r="V167" s="4"/>
      <c r="W167" s="5"/>
      <c r="X167" s="5"/>
      <c r="Y167" s="5"/>
      <c r="Z167" s="5"/>
      <c r="AA167" s="5"/>
      <c r="AB167" s="5">
        <v>0</v>
      </c>
      <c r="AC167" s="4"/>
      <c r="AD167" s="4"/>
      <c r="AE167" s="5"/>
      <c r="AF167" s="5"/>
      <c r="AG167" s="5"/>
      <c r="AH167" s="5">
        <v>0</v>
      </c>
      <c r="AI167" s="4"/>
      <c r="AJ167" s="4"/>
      <c r="AK167" s="5">
        <v>13008</v>
      </c>
      <c r="AL167" s="4">
        <v>13008</v>
      </c>
      <c r="AM167" s="4"/>
      <c r="AN167" s="5"/>
      <c r="AO167" s="5"/>
      <c r="AP167" s="5"/>
      <c r="AQ167" s="5">
        <v>0</v>
      </c>
      <c r="AR167" s="4"/>
      <c r="AS167" s="4"/>
      <c r="AT167" s="5">
        <v>0</v>
      </c>
      <c r="AU167" s="4"/>
      <c r="AV167" s="4"/>
      <c r="AW167" s="5">
        <v>0</v>
      </c>
      <c r="AX167" s="4"/>
      <c r="AY167" s="4"/>
      <c r="AZ167" s="5">
        <v>265</v>
      </c>
      <c r="BA167" s="4">
        <v>265</v>
      </c>
      <c r="BB167" s="4"/>
      <c r="BC167" s="5">
        <v>23447</v>
      </c>
      <c r="BD167" s="4">
        <v>23447</v>
      </c>
      <c r="BE167" s="4"/>
      <c r="BF167" s="5">
        <v>0</v>
      </c>
      <c r="BG167" s="4"/>
      <c r="BH167" s="4"/>
      <c r="BI167" s="5">
        <v>0</v>
      </c>
      <c r="BJ167" s="4"/>
      <c r="BK167" s="4"/>
      <c r="BL167" s="5">
        <v>0</v>
      </c>
      <c r="BM167" s="4"/>
      <c r="BN167" s="4"/>
      <c r="BO167" s="5"/>
      <c r="BP167" s="5"/>
      <c r="BQ167" s="5"/>
      <c r="BR167" s="5"/>
      <c r="BS167" s="5">
        <v>0</v>
      </c>
      <c r="BT167" s="4"/>
      <c r="BU167" s="4"/>
      <c r="BV167" s="5"/>
      <c r="BW167" s="7" t="s">
        <v>202</v>
      </c>
      <c r="BX167" s="72">
        <f t="shared" si="9"/>
        <v>36720</v>
      </c>
      <c r="BY167" s="72">
        <f t="shared" si="10"/>
        <v>0</v>
      </c>
      <c r="BZ167" s="73">
        <f t="shared" si="8"/>
        <v>36720</v>
      </c>
    </row>
    <row r="168" spans="1:78" ht="12.75">
      <c r="A168" s="7" t="s">
        <v>203</v>
      </c>
      <c r="B168" s="5"/>
      <c r="C168" s="5"/>
      <c r="D168" s="5"/>
      <c r="E168" s="5">
        <v>30</v>
      </c>
      <c r="F168" s="4">
        <v>30</v>
      </c>
      <c r="G168" s="4"/>
      <c r="H168" s="5">
        <v>355</v>
      </c>
      <c r="I168" s="4">
        <v>355</v>
      </c>
      <c r="J168" s="4"/>
      <c r="K168" s="5">
        <v>120</v>
      </c>
      <c r="L168" s="4">
        <v>120</v>
      </c>
      <c r="M168" s="4"/>
      <c r="N168" s="5"/>
      <c r="O168" s="5"/>
      <c r="P168" s="5">
        <v>0</v>
      </c>
      <c r="Q168" s="4"/>
      <c r="R168" s="4"/>
      <c r="S168" s="5"/>
      <c r="T168" s="5">
        <v>0</v>
      </c>
      <c r="U168" s="4"/>
      <c r="V168" s="4"/>
      <c r="W168" s="5"/>
      <c r="X168" s="5"/>
      <c r="Y168" s="5"/>
      <c r="Z168" s="5"/>
      <c r="AA168" s="5"/>
      <c r="AB168" s="5">
        <v>0</v>
      </c>
      <c r="AC168" s="4"/>
      <c r="AD168" s="4"/>
      <c r="AE168" s="5"/>
      <c r="AF168" s="5"/>
      <c r="AG168" s="5"/>
      <c r="AH168" s="5">
        <v>0</v>
      </c>
      <c r="AI168" s="4"/>
      <c r="AJ168" s="4"/>
      <c r="AK168" s="5">
        <v>0</v>
      </c>
      <c r="AL168" s="4"/>
      <c r="AM168" s="4"/>
      <c r="AN168" s="5"/>
      <c r="AO168" s="5"/>
      <c r="AP168" s="5"/>
      <c r="AQ168" s="5">
        <v>0</v>
      </c>
      <c r="AR168" s="4"/>
      <c r="AS168" s="4"/>
      <c r="AT168" s="5">
        <v>0</v>
      </c>
      <c r="AU168" s="4"/>
      <c r="AV168" s="4"/>
      <c r="AW168" s="5">
        <v>0</v>
      </c>
      <c r="AX168" s="4"/>
      <c r="AY168" s="4"/>
      <c r="AZ168" s="5">
        <v>0</v>
      </c>
      <c r="BA168" s="4"/>
      <c r="BB168" s="4"/>
      <c r="BC168" s="5">
        <v>0</v>
      </c>
      <c r="BD168" s="4"/>
      <c r="BE168" s="4"/>
      <c r="BF168" s="5">
        <v>0</v>
      </c>
      <c r="BG168" s="4"/>
      <c r="BH168" s="4"/>
      <c r="BI168" s="5">
        <v>0</v>
      </c>
      <c r="BJ168" s="4"/>
      <c r="BK168" s="4"/>
      <c r="BL168" s="5">
        <v>0</v>
      </c>
      <c r="BM168" s="4"/>
      <c r="BN168" s="4"/>
      <c r="BO168" s="5"/>
      <c r="BP168" s="5"/>
      <c r="BQ168" s="5"/>
      <c r="BR168" s="5"/>
      <c r="BS168" s="5">
        <v>0</v>
      </c>
      <c r="BT168" s="4"/>
      <c r="BU168" s="4"/>
      <c r="BV168" s="5"/>
      <c r="BW168" s="7" t="s">
        <v>203</v>
      </c>
      <c r="BX168" s="72">
        <f t="shared" si="9"/>
        <v>505</v>
      </c>
      <c r="BY168" s="72">
        <f t="shared" si="10"/>
        <v>0</v>
      </c>
      <c r="BZ168" s="73">
        <f t="shared" si="8"/>
        <v>505</v>
      </c>
    </row>
    <row r="169" spans="1:78" ht="12.75">
      <c r="A169" s="7" t="s">
        <v>204</v>
      </c>
      <c r="B169" s="5"/>
      <c r="C169" s="5"/>
      <c r="D169" s="5"/>
      <c r="E169" s="5">
        <v>30</v>
      </c>
      <c r="F169" s="4">
        <v>30</v>
      </c>
      <c r="G169" s="4"/>
      <c r="H169" s="5">
        <v>0</v>
      </c>
      <c r="I169" s="4"/>
      <c r="J169" s="4"/>
      <c r="K169" s="5">
        <v>0</v>
      </c>
      <c r="L169" s="4"/>
      <c r="M169" s="4"/>
      <c r="N169" s="5"/>
      <c r="O169" s="5"/>
      <c r="P169" s="5">
        <v>0</v>
      </c>
      <c r="Q169" s="4"/>
      <c r="R169" s="4"/>
      <c r="S169" s="5"/>
      <c r="T169" s="5">
        <v>0</v>
      </c>
      <c r="U169" s="4"/>
      <c r="V169" s="4"/>
      <c r="W169" s="5"/>
      <c r="X169" s="5"/>
      <c r="Y169" s="5"/>
      <c r="Z169" s="5"/>
      <c r="AA169" s="5"/>
      <c r="AB169" s="5">
        <v>0</v>
      </c>
      <c r="AC169" s="4"/>
      <c r="AD169" s="4"/>
      <c r="AE169" s="5"/>
      <c r="AF169" s="5"/>
      <c r="AG169" s="5"/>
      <c r="AH169" s="5">
        <v>0</v>
      </c>
      <c r="AI169" s="4"/>
      <c r="AJ169" s="4"/>
      <c r="AK169" s="5">
        <v>0</v>
      </c>
      <c r="AL169" s="4"/>
      <c r="AM169" s="4"/>
      <c r="AN169" s="5"/>
      <c r="AO169" s="5"/>
      <c r="AP169" s="5"/>
      <c r="AQ169" s="5">
        <v>0</v>
      </c>
      <c r="AR169" s="4"/>
      <c r="AS169" s="4"/>
      <c r="AT169" s="5">
        <v>0</v>
      </c>
      <c r="AU169" s="4"/>
      <c r="AV169" s="4"/>
      <c r="AW169" s="5">
        <v>0</v>
      </c>
      <c r="AX169" s="4"/>
      <c r="AY169" s="4"/>
      <c r="AZ169" s="5">
        <v>0</v>
      </c>
      <c r="BA169" s="4"/>
      <c r="BB169" s="4"/>
      <c r="BC169" s="5">
        <v>0</v>
      </c>
      <c r="BD169" s="4"/>
      <c r="BE169" s="4"/>
      <c r="BF169" s="5">
        <v>0</v>
      </c>
      <c r="BG169" s="4"/>
      <c r="BH169" s="4"/>
      <c r="BI169" s="5">
        <v>0</v>
      </c>
      <c r="BJ169" s="4"/>
      <c r="BK169" s="4"/>
      <c r="BL169" s="5">
        <v>0</v>
      </c>
      <c r="BM169" s="4"/>
      <c r="BN169" s="4"/>
      <c r="BO169" s="5"/>
      <c r="BP169" s="5"/>
      <c r="BQ169" s="5"/>
      <c r="BR169" s="5"/>
      <c r="BS169" s="5">
        <v>0</v>
      </c>
      <c r="BT169" s="4"/>
      <c r="BU169" s="4"/>
      <c r="BV169" s="5"/>
      <c r="BW169" s="7" t="s">
        <v>204</v>
      </c>
      <c r="BX169" s="72">
        <f t="shared" si="9"/>
        <v>30</v>
      </c>
      <c r="BY169" s="72">
        <f t="shared" si="10"/>
        <v>0</v>
      </c>
      <c r="BZ169" s="73">
        <f t="shared" si="8"/>
        <v>30</v>
      </c>
    </row>
    <row r="170" spans="1:78" ht="12.75">
      <c r="A170" s="7" t="s">
        <v>205</v>
      </c>
      <c r="B170" s="5"/>
      <c r="C170" s="5"/>
      <c r="D170" s="5"/>
      <c r="E170" s="5">
        <v>0</v>
      </c>
      <c r="F170" s="4"/>
      <c r="G170" s="4"/>
      <c r="H170" s="5">
        <v>140</v>
      </c>
      <c r="I170" s="4">
        <v>140</v>
      </c>
      <c r="J170" s="4"/>
      <c r="K170" s="5">
        <v>50</v>
      </c>
      <c r="L170" s="4">
        <v>50</v>
      </c>
      <c r="M170" s="4"/>
      <c r="N170" s="5"/>
      <c r="O170" s="5"/>
      <c r="P170" s="5">
        <v>0</v>
      </c>
      <c r="Q170" s="4"/>
      <c r="R170" s="4"/>
      <c r="S170" s="5"/>
      <c r="T170" s="5">
        <v>0</v>
      </c>
      <c r="U170" s="4"/>
      <c r="V170" s="4"/>
      <c r="W170" s="5"/>
      <c r="X170" s="5"/>
      <c r="Y170" s="5"/>
      <c r="Z170" s="5"/>
      <c r="AA170" s="5"/>
      <c r="AB170" s="5">
        <v>0</v>
      </c>
      <c r="AC170" s="4"/>
      <c r="AD170" s="4"/>
      <c r="AE170" s="5"/>
      <c r="AF170" s="5"/>
      <c r="AG170" s="5"/>
      <c r="AH170" s="5">
        <v>0</v>
      </c>
      <c r="AI170" s="4"/>
      <c r="AJ170" s="4"/>
      <c r="AK170" s="5">
        <v>0</v>
      </c>
      <c r="AL170" s="4"/>
      <c r="AM170" s="4"/>
      <c r="AN170" s="5"/>
      <c r="AO170" s="5"/>
      <c r="AP170" s="5"/>
      <c r="AQ170" s="5">
        <v>0</v>
      </c>
      <c r="AR170" s="4"/>
      <c r="AS170" s="4"/>
      <c r="AT170" s="5">
        <v>0</v>
      </c>
      <c r="AU170" s="4"/>
      <c r="AV170" s="4"/>
      <c r="AW170" s="5">
        <v>0</v>
      </c>
      <c r="AX170" s="4"/>
      <c r="AY170" s="4"/>
      <c r="AZ170" s="5">
        <v>0</v>
      </c>
      <c r="BA170" s="4"/>
      <c r="BB170" s="4"/>
      <c r="BC170" s="5">
        <v>0</v>
      </c>
      <c r="BD170" s="4"/>
      <c r="BE170" s="4"/>
      <c r="BF170" s="5">
        <v>0</v>
      </c>
      <c r="BG170" s="4"/>
      <c r="BH170" s="4"/>
      <c r="BI170" s="5">
        <v>0</v>
      </c>
      <c r="BJ170" s="4"/>
      <c r="BK170" s="4"/>
      <c r="BL170" s="5">
        <v>0</v>
      </c>
      <c r="BM170" s="4"/>
      <c r="BN170" s="4"/>
      <c r="BO170" s="5"/>
      <c r="BP170" s="5"/>
      <c r="BQ170" s="5"/>
      <c r="BR170" s="5"/>
      <c r="BS170" s="5">
        <v>0</v>
      </c>
      <c r="BT170" s="4"/>
      <c r="BU170" s="4"/>
      <c r="BV170" s="5"/>
      <c r="BW170" s="7" t="s">
        <v>205</v>
      </c>
      <c r="BX170" s="72">
        <f t="shared" si="9"/>
        <v>190</v>
      </c>
      <c r="BY170" s="72">
        <f t="shared" si="10"/>
        <v>0</v>
      </c>
      <c r="BZ170" s="73">
        <f t="shared" si="8"/>
        <v>190</v>
      </c>
    </row>
    <row r="171" spans="1:78" ht="12.75">
      <c r="A171" s="7" t="s">
        <v>206</v>
      </c>
      <c r="B171" s="5">
        <v>19980</v>
      </c>
      <c r="C171" s="5"/>
      <c r="D171" s="5"/>
      <c r="E171" s="5">
        <v>0</v>
      </c>
      <c r="F171" s="4"/>
      <c r="G171" s="4"/>
      <c r="H171" s="5">
        <v>200</v>
      </c>
      <c r="I171" s="4">
        <v>200</v>
      </c>
      <c r="J171" s="4"/>
      <c r="K171" s="5">
        <v>0</v>
      </c>
      <c r="L171" s="4"/>
      <c r="M171" s="4"/>
      <c r="N171" s="5"/>
      <c r="O171" s="5"/>
      <c r="P171" s="5">
        <v>0</v>
      </c>
      <c r="Q171" s="4"/>
      <c r="R171" s="4"/>
      <c r="S171" s="5"/>
      <c r="T171" s="5">
        <v>0</v>
      </c>
      <c r="U171" s="4"/>
      <c r="V171" s="4"/>
      <c r="W171" s="5"/>
      <c r="X171" s="5"/>
      <c r="Y171" s="5"/>
      <c r="Z171" s="5"/>
      <c r="AA171" s="5"/>
      <c r="AB171" s="5">
        <v>0</v>
      </c>
      <c r="AC171" s="4"/>
      <c r="AD171" s="4"/>
      <c r="AE171" s="5"/>
      <c r="AF171" s="5"/>
      <c r="AG171" s="5"/>
      <c r="AH171" s="5">
        <v>0</v>
      </c>
      <c r="AI171" s="4"/>
      <c r="AJ171" s="4"/>
      <c r="AK171" s="5">
        <v>0</v>
      </c>
      <c r="AL171" s="4"/>
      <c r="AM171" s="4"/>
      <c r="AN171" s="5"/>
      <c r="AO171" s="5"/>
      <c r="AP171" s="5"/>
      <c r="AQ171" s="5">
        <v>0</v>
      </c>
      <c r="AR171" s="4"/>
      <c r="AS171" s="4"/>
      <c r="AT171" s="5">
        <v>0</v>
      </c>
      <c r="AU171" s="4"/>
      <c r="AV171" s="4"/>
      <c r="AW171" s="5">
        <v>0</v>
      </c>
      <c r="AX171" s="4"/>
      <c r="AY171" s="4"/>
      <c r="AZ171" s="5">
        <v>0</v>
      </c>
      <c r="BA171" s="4"/>
      <c r="BB171" s="4"/>
      <c r="BC171" s="5">
        <v>0</v>
      </c>
      <c r="BD171" s="4"/>
      <c r="BE171" s="4"/>
      <c r="BF171" s="5">
        <v>0</v>
      </c>
      <c r="BG171" s="4"/>
      <c r="BH171" s="4"/>
      <c r="BI171" s="5">
        <v>0</v>
      </c>
      <c r="BJ171" s="4"/>
      <c r="BK171" s="4"/>
      <c r="BL171" s="5">
        <v>0</v>
      </c>
      <c r="BM171" s="4"/>
      <c r="BN171" s="4"/>
      <c r="BO171" s="5"/>
      <c r="BP171" s="5"/>
      <c r="BQ171" s="5"/>
      <c r="BR171" s="5"/>
      <c r="BS171" s="5">
        <v>0</v>
      </c>
      <c r="BT171" s="4"/>
      <c r="BU171" s="4"/>
      <c r="BV171" s="5"/>
      <c r="BW171" s="7" t="s">
        <v>206</v>
      </c>
      <c r="BX171" s="72">
        <f t="shared" si="9"/>
        <v>20180</v>
      </c>
      <c r="BY171" s="72">
        <f t="shared" si="10"/>
        <v>0</v>
      </c>
      <c r="BZ171" s="73">
        <f t="shared" si="8"/>
        <v>20180</v>
      </c>
    </row>
    <row r="172" spans="1:78" ht="12.75">
      <c r="A172" s="7" t="s">
        <v>207</v>
      </c>
      <c r="B172" s="5"/>
      <c r="C172" s="5"/>
      <c r="D172" s="5"/>
      <c r="E172" s="5">
        <v>220</v>
      </c>
      <c r="F172" s="4">
        <v>220</v>
      </c>
      <c r="G172" s="4"/>
      <c r="H172" s="5">
        <v>235</v>
      </c>
      <c r="I172" s="4">
        <v>235</v>
      </c>
      <c r="J172" s="4"/>
      <c r="K172" s="5">
        <v>0</v>
      </c>
      <c r="L172" s="4"/>
      <c r="M172" s="4"/>
      <c r="N172" s="5"/>
      <c r="O172" s="5"/>
      <c r="P172" s="5">
        <v>0</v>
      </c>
      <c r="Q172" s="4"/>
      <c r="R172" s="4"/>
      <c r="S172" s="5"/>
      <c r="T172" s="5">
        <v>0</v>
      </c>
      <c r="U172" s="4"/>
      <c r="V172" s="4"/>
      <c r="W172" s="5"/>
      <c r="X172" s="5"/>
      <c r="Y172" s="5"/>
      <c r="Z172" s="5"/>
      <c r="AA172" s="5"/>
      <c r="AB172" s="5">
        <v>0</v>
      </c>
      <c r="AC172" s="4"/>
      <c r="AD172" s="4"/>
      <c r="AE172" s="5"/>
      <c r="AF172" s="5"/>
      <c r="AG172" s="5"/>
      <c r="AH172" s="5">
        <v>0</v>
      </c>
      <c r="AI172" s="4"/>
      <c r="AJ172" s="4"/>
      <c r="AK172" s="5">
        <v>0</v>
      </c>
      <c r="AL172" s="4"/>
      <c r="AM172" s="4"/>
      <c r="AN172" s="5"/>
      <c r="AO172" s="5"/>
      <c r="AP172" s="5"/>
      <c r="AQ172" s="5">
        <v>0</v>
      </c>
      <c r="AR172" s="4"/>
      <c r="AS172" s="4"/>
      <c r="AT172" s="5">
        <v>0</v>
      </c>
      <c r="AU172" s="4"/>
      <c r="AV172" s="4"/>
      <c r="AW172" s="5">
        <v>0</v>
      </c>
      <c r="AX172" s="4"/>
      <c r="AY172" s="4"/>
      <c r="AZ172" s="5">
        <v>0</v>
      </c>
      <c r="BA172" s="4"/>
      <c r="BB172" s="4"/>
      <c r="BC172" s="5">
        <v>0</v>
      </c>
      <c r="BD172" s="4"/>
      <c r="BE172" s="4"/>
      <c r="BF172" s="5">
        <v>0</v>
      </c>
      <c r="BG172" s="4"/>
      <c r="BH172" s="4"/>
      <c r="BI172" s="5">
        <v>0</v>
      </c>
      <c r="BJ172" s="4"/>
      <c r="BK172" s="4"/>
      <c r="BL172" s="5">
        <v>0</v>
      </c>
      <c r="BM172" s="4"/>
      <c r="BN172" s="4"/>
      <c r="BO172" s="5"/>
      <c r="BP172" s="5"/>
      <c r="BQ172" s="5"/>
      <c r="BR172" s="5"/>
      <c r="BS172" s="5">
        <v>0</v>
      </c>
      <c r="BT172" s="4"/>
      <c r="BU172" s="4"/>
      <c r="BV172" s="5"/>
      <c r="BW172" s="7" t="s">
        <v>207</v>
      </c>
      <c r="BX172" s="72">
        <f t="shared" si="9"/>
        <v>455</v>
      </c>
      <c r="BY172" s="72">
        <f t="shared" si="10"/>
        <v>0</v>
      </c>
      <c r="BZ172" s="73">
        <f t="shared" si="8"/>
        <v>455</v>
      </c>
    </row>
    <row r="173" spans="1:78" ht="12.75">
      <c r="A173" s="7" t="s">
        <v>208</v>
      </c>
      <c r="B173" s="5"/>
      <c r="C173" s="5"/>
      <c r="D173" s="5"/>
      <c r="E173" s="5">
        <v>0</v>
      </c>
      <c r="F173" s="4"/>
      <c r="G173" s="4"/>
      <c r="H173" s="5">
        <v>0</v>
      </c>
      <c r="I173" s="4"/>
      <c r="J173" s="4"/>
      <c r="K173" s="5">
        <v>0</v>
      </c>
      <c r="L173" s="4"/>
      <c r="M173" s="4"/>
      <c r="N173" s="5"/>
      <c r="O173" s="5"/>
      <c r="P173" s="5">
        <v>0</v>
      </c>
      <c r="Q173" s="4"/>
      <c r="R173" s="4"/>
      <c r="S173" s="5"/>
      <c r="T173" s="5">
        <v>0</v>
      </c>
      <c r="U173" s="4"/>
      <c r="V173" s="4"/>
      <c r="W173" s="5"/>
      <c r="X173" s="5"/>
      <c r="Y173" s="5"/>
      <c r="Z173" s="5"/>
      <c r="AA173" s="5">
        <v>2481920</v>
      </c>
      <c r="AB173" s="5">
        <v>0</v>
      </c>
      <c r="AC173" s="4"/>
      <c r="AD173" s="4"/>
      <c r="AE173" s="5"/>
      <c r="AF173" s="5"/>
      <c r="AG173" s="5"/>
      <c r="AH173" s="5">
        <v>0</v>
      </c>
      <c r="AI173" s="4"/>
      <c r="AJ173" s="4"/>
      <c r="AK173" s="5">
        <v>0</v>
      </c>
      <c r="AL173" s="4"/>
      <c r="AM173" s="4"/>
      <c r="AN173" s="5"/>
      <c r="AO173" s="5"/>
      <c r="AP173" s="5"/>
      <c r="AQ173" s="5">
        <v>0</v>
      </c>
      <c r="AR173" s="4"/>
      <c r="AS173" s="4"/>
      <c r="AT173" s="5">
        <v>0</v>
      </c>
      <c r="AU173" s="4"/>
      <c r="AV173" s="4"/>
      <c r="AW173" s="5">
        <v>0</v>
      </c>
      <c r="AX173" s="4"/>
      <c r="AY173" s="4"/>
      <c r="AZ173" s="5">
        <v>0</v>
      </c>
      <c r="BA173" s="4"/>
      <c r="BB173" s="4"/>
      <c r="BC173" s="5">
        <v>0</v>
      </c>
      <c r="BD173" s="4"/>
      <c r="BE173" s="4"/>
      <c r="BF173" s="5">
        <v>0</v>
      </c>
      <c r="BG173" s="4"/>
      <c r="BH173" s="4"/>
      <c r="BI173" s="5">
        <v>0</v>
      </c>
      <c r="BJ173" s="4"/>
      <c r="BK173" s="4"/>
      <c r="BL173" s="5">
        <v>0</v>
      </c>
      <c r="BM173" s="4"/>
      <c r="BN173" s="4"/>
      <c r="BO173" s="5"/>
      <c r="BP173" s="5"/>
      <c r="BQ173" s="5"/>
      <c r="BR173" s="5"/>
      <c r="BS173" s="5">
        <v>0</v>
      </c>
      <c r="BT173" s="4"/>
      <c r="BU173" s="4"/>
      <c r="BV173" s="5"/>
      <c r="BW173" s="7" t="s">
        <v>208</v>
      </c>
      <c r="BX173" s="72">
        <f t="shared" si="9"/>
        <v>2481920</v>
      </c>
      <c r="BY173" s="72">
        <f t="shared" si="10"/>
        <v>0</v>
      </c>
      <c r="BZ173" s="73">
        <f t="shared" si="8"/>
        <v>2481920</v>
      </c>
    </row>
    <row r="174" spans="1:78" ht="12.75">
      <c r="A174" s="7" t="s">
        <v>209</v>
      </c>
      <c r="B174" s="5"/>
      <c r="C174" s="5"/>
      <c r="D174" s="5"/>
      <c r="E174" s="5">
        <v>0</v>
      </c>
      <c r="F174" s="4"/>
      <c r="G174" s="4"/>
      <c r="H174" s="5">
        <v>0</v>
      </c>
      <c r="I174" s="4"/>
      <c r="J174" s="4"/>
      <c r="K174" s="5">
        <v>0</v>
      </c>
      <c r="L174" s="4"/>
      <c r="M174" s="4"/>
      <c r="N174" s="5"/>
      <c r="O174" s="5"/>
      <c r="P174" s="5">
        <v>0</v>
      </c>
      <c r="Q174" s="4"/>
      <c r="R174" s="4"/>
      <c r="S174" s="5"/>
      <c r="T174" s="5">
        <v>0</v>
      </c>
      <c r="U174" s="4"/>
      <c r="V174" s="4"/>
      <c r="W174" s="5"/>
      <c r="X174" s="5"/>
      <c r="Y174" s="5"/>
      <c r="Z174" s="5"/>
      <c r="AA174" s="5">
        <v>1286560</v>
      </c>
      <c r="AB174" s="5">
        <v>0</v>
      </c>
      <c r="AC174" s="4"/>
      <c r="AD174" s="4"/>
      <c r="AE174" s="5"/>
      <c r="AF174" s="5"/>
      <c r="AG174" s="5"/>
      <c r="AH174" s="5">
        <v>0</v>
      </c>
      <c r="AI174" s="4"/>
      <c r="AJ174" s="4"/>
      <c r="AK174" s="5">
        <v>0</v>
      </c>
      <c r="AL174" s="4"/>
      <c r="AM174" s="4"/>
      <c r="AN174" s="5"/>
      <c r="AO174" s="5"/>
      <c r="AP174" s="5"/>
      <c r="AQ174" s="5">
        <v>0</v>
      </c>
      <c r="AR174" s="4"/>
      <c r="AS174" s="4"/>
      <c r="AT174" s="5">
        <v>0</v>
      </c>
      <c r="AU174" s="4"/>
      <c r="AV174" s="4"/>
      <c r="AW174" s="5">
        <v>0</v>
      </c>
      <c r="AX174" s="4"/>
      <c r="AY174" s="4"/>
      <c r="AZ174" s="5">
        <v>0</v>
      </c>
      <c r="BA174" s="4"/>
      <c r="BB174" s="4"/>
      <c r="BC174" s="5">
        <v>0</v>
      </c>
      <c r="BD174" s="4"/>
      <c r="BE174" s="4"/>
      <c r="BF174" s="5">
        <v>0</v>
      </c>
      <c r="BG174" s="4"/>
      <c r="BH174" s="4"/>
      <c r="BI174" s="5">
        <v>0</v>
      </c>
      <c r="BJ174" s="4"/>
      <c r="BK174" s="4"/>
      <c r="BL174" s="5">
        <v>0</v>
      </c>
      <c r="BM174" s="4"/>
      <c r="BN174" s="4"/>
      <c r="BO174" s="5"/>
      <c r="BP174" s="5"/>
      <c r="BQ174" s="5"/>
      <c r="BR174" s="5"/>
      <c r="BS174" s="5">
        <v>0</v>
      </c>
      <c r="BT174" s="4"/>
      <c r="BU174" s="4"/>
      <c r="BV174" s="5"/>
      <c r="BW174" s="7" t="s">
        <v>209</v>
      </c>
      <c r="BX174" s="72">
        <f t="shared" si="9"/>
        <v>1286560</v>
      </c>
      <c r="BY174" s="72">
        <f t="shared" si="10"/>
        <v>0</v>
      </c>
      <c r="BZ174" s="73">
        <f t="shared" si="8"/>
        <v>1286560</v>
      </c>
    </row>
    <row r="175" spans="1:78" ht="12.75">
      <c r="A175" s="7" t="s">
        <v>210</v>
      </c>
      <c r="B175" s="5"/>
      <c r="C175" s="5"/>
      <c r="D175" s="5"/>
      <c r="E175" s="5">
        <v>0</v>
      </c>
      <c r="F175" s="4"/>
      <c r="G175" s="4"/>
      <c r="H175" s="5">
        <v>0</v>
      </c>
      <c r="I175" s="4"/>
      <c r="J175" s="4"/>
      <c r="K175" s="5">
        <v>0</v>
      </c>
      <c r="L175" s="4"/>
      <c r="M175" s="4"/>
      <c r="N175" s="5"/>
      <c r="O175" s="5"/>
      <c r="P175" s="5">
        <v>0</v>
      </c>
      <c r="Q175" s="4"/>
      <c r="R175" s="4"/>
      <c r="S175" s="5"/>
      <c r="T175" s="5">
        <v>0</v>
      </c>
      <c r="U175" s="4"/>
      <c r="V175" s="4"/>
      <c r="W175" s="5"/>
      <c r="X175" s="5"/>
      <c r="Y175" s="5"/>
      <c r="Z175" s="5"/>
      <c r="AA175" s="5"/>
      <c r="AB175" s="5">
        <v>0</v>
      </c>
      <c r="AC175" s="4"/>
      <c r="AD175" s="4"/>
      <c r="AE175" s="5"/>
      <c r="AF175" s="5"/>
      <c r="AG175" s="5"/>
      <c r="AH175" s="5">
        <v>0</v>
      </c>
      <c r="AI175" s="4"/>
      <c r="AJ175" s="4"/>
      <c r="AK175" s="5">
        <v>80</v>
      </c>
      <c r="AL175" s="4">
        <v>80</v>
      </c>
      <c r="AM175" s="4"/>
      <c r="AN175" s="5"/>
      <c r="AO175" s="5"/>
      <c r="AP175" s="5"/>
      <c r="AQ175" s="5">
        <v>0</v>
      </c>
      <c r="AR175" s="4"/>
      <c r="AS175" s="4"/>
      <c r="AT175" s="5">
        <v>0</v>
      </c>
      <c r="AU175" s="4"/>
      <c r="AV175" s="4"/>
      <c r="AW175" s="5">
        <v>0</v>
      </c>
      <c r="AX175" s="4"/>
      <c r="AY175" s="4"/>
      <c r="AZ175" s="5">
        <v>0</v>
      </c>
      <c r="BA175" s="4"/>
      <c r="BB175" s="4"/>
      <c r="BC175" s="5">
        <v>120</v>
      </c>
      <c r="BD175" s="4">
        <v>120</v>
      </c>
      <c r="BE175" s="4"/>
      <c r="BF175" s="5">
        <v>0</v>
      </c>
      <c r="BG175" s="4"/>
      <c r="BH175" s="4"/>
      <c r="BI175" s="5">
        <v>0</v>
      </c>
      <c r="BJ175" s="4"/>
      <c r="BK175" s="4"/>
      <c r="BL175" s="5">
        <v>0</v>
      </c>
      <c r="BM175" s="4"/>
      <c r="BN175" s="4"/>
      <c r="BO175" s="5"/>
      <c r="BP175" s="5"/>
      <c r="BQ175" s="5"/>
      <c r="BR175" s="5"/>
      <c r="BS175" s="5">
        <v>0</v>
      </c>
      <c r="BT175" s="4"/>
      <c r="BU175" s="4"/>
      <c r="BV175" s="5"/>
      <c r="BW175" s="7" t="s">
        <v>210</v>
      </c>
      <c r="BX175" s="72">
        <f t="shared" si="9"/>
        <v>200</v>
      </c>
      <c r="BY175" s="72">
        <f t="shared" si="10"/>
        <v>0</v>
      </c>
      <c r="BZ175" s="73">
        <f t="shared" si="8"/>
        <v>200</v>
      </c>
    </row>
    <row r="176" spans="1:78" ht="12.75">
      <c r="A176" s="7" t="s">
        <v>211</v>
      </c>
      <c r="B176" s="5"/>
      <c r="C176" s="5"/>
      <c r="D176" s="5"/>
      <c r="E176" s="5">
        <v>0</v>
      </c>
      <c r="F176" s="4"/>
      <c r="G176" s="4"/>
      <c r="H176" s="5">
        <v>0</v>
      </c>
      <c r="I176" s="4"/>
      <c r="J176" s="4"/>
      <c r="K176" s="5">
        <v>0</v>
      </c>
      <c r="L176" s="4"/>
      <c r="M176" s="4"/>
      <c r="N176" s="5"/>
      <c r="O176" s="5"/>
      <c r="P176" s="5">
        <v>60</v>
      </c>
      <c r="Q176" s="4">
        <v>60</v>
      </c>
      <c r="R176" s="4"/>
      <c r="S176" s="5"/>
      <c r="T176" s="5">
        <v>0</v>
      </c>
      <c r="U176" s="4"/>
      <c r="V176" s="4"/>
      <c r="W176" s="5"/>
      <c r="X176" s="5"/>
      <c r="Y176" s="5"/>
      <c r="Z176" s="5"/>
      <c r="AA176" s="5"/>
      <c r="AB176" s="5">
        <v>0</v>
      </c>
      <c r="AC176" s="4"/>
      <c r="AD176" s="4"/>
      <c r="AE176" s="5"/>
      <c r="AF176" s="5"/>
      <c r="AG176" s="5"/>
      <c r="AH176" s="5">
        <v>0</v>
      </c>
      <c r="AI176" s="4"/>
      <c r="AJ176" s="4"/>
      <c r="AK176" s="5">
        <v>0</v>
      </c>
      <c r="AL176" s="4"/>
      <c r="AM176" s="4"/>
      <c r="AN176" s="5"/>
      <c r="AO176" s="5"/>
      <c r="AP176" s="5"/>
      <c r="AQ176" s="5">
        <v>0</v>
      </c>
      <c r="AR176" s="4"/>
      <c r="AS176" s="4"/>
      <c r="AT176" s="5">
        <v>0</v>
      </c>
      <c r="AU176" s="4"/>
      <c r="AV176" s="4"/>
      <c r="AW176" s="5">
        <v>0</v>
      </c>
      <c r="AX176" s="4"/>
      <c r="AY176" s="4"/>
      <c r="AZ176" s="5">
        <v>0</v>
      </c>
      <c r="BA176" s="4"/>
      <c r="BB176" s="4"/>
      <c r="BC176" s="5">
        <v>0</v>
      </c>
      <c r="BD176" s="4"/>
      <c r="BE176" s="4"/>
      <c r="BF176" s="5">
        <v>0</v>
      </c>
      <c r="BG176" s="4"/>
      <c r="BH176" s="4"/>
      <c r="BI176" s="5">
        <v>0</v>
      </c>
      <c r="BJ176" s="4"/>
      <c r="BK176" s="4"/>
      <c r="BL176" s="5">
        <v>0</v>
      </c>
      <c r="BM176" s="4"/>
      <c r="BN176" s="4"/>
      <c r="BO176" s="5"/>
      <c r="BP176" s="5"/>
      <c r="BQ176" s="5"/>
      <c r="BR176" s="5"/>
      <c r="BS176" s="5">
        <v>0</v>
      </c>
      <c r="BT176" s="4"/>
      <c r="BU176" s="4"/>
      <c r="BV176" s="5"/>
      <c r="BW176" s="7" t="s">
        <v>211</v>
      </c>
      <c r="BX176" s="72">
        <f t="shared" si="9"/>
        <v>60</v>
      </c>
      <c r="BY176" s="72">
        <f t="shared" si="10"/>
        <v>0</v>
      </c>
      <c r="BZ176" s="73">
        <f t="shared" si="8"/>
        <v>60</v>
      </c>
    </row>
    <row r="177" spans="1:78" ht="12.75">
      <c r="A177" s="7" t="s">
        <v>212</v>
      </c>
      <c r="B177" s="5"/>
      <c r="C177" s="5"/>
      <c r="D177" s="5"/>
      <c r="E177" s="5">
        <v>0</v>
      </c>
      <c r="F177" s="4"/>
      <c r="G177" s="4"/>
      <c r="H177" s="5">
        <v>0</v>
      </c>
      <c r="I177" s="4"/>
      <c r="J177" s="4"/>
      <c r="K177" s="5">
        <v>0</v>
      </c>
      <c r="L177" s="4"/>
      <c r="M177" s="4"/>
      <c r="N177" s="5"/>
      <c r="O177" s="5"/>
      <c r="P177" s="5">
        <v>0</v>
      </c>
      <c r="Q177" s="4"/>
      <c r="R177" s="4"/>
      <c r="S177" s="5"/>
      <c r="T177" s="5">
        <v>0</v>
      </c>
      <c r="U177" s="4"/>
      <c r="V177" s="4"/>
      <c r="W177" s="5"/>
      <c r="X177" s="5"/>
      <c r="Y177" s="5"/>
      <c r="Z177" s="5"/>
      <c r="AA177" s="5"/>
      <c r="AB177" s="5">
        <v>0</v>
      </c>
      <c r="AC177" s="4"/>
      <c r="AD177" s="4"/>
      <c r="AE177" s="5"/>
      <c r="AF177" s="5"/>
      <c r="AG177" s="5"/>
      <c r="AH177" s="5">
        <v>0</v>
      </c>
      <c r="AI177" s="4"/>
      <c r="AJ177" s="4"/>
      <c r="AK177" s="5">
        <v>0</v>
      </c>
      <c r="AL177" s="4"/>
      <c r="AM177" s="4"/>
      <c r="AN177" s="5"/>
      <c r="AO177" s="5"/>
      <c r="AP177" s="5"/>
      <c r="AQ177" s="5">
        <v>0</v>
      </c>
      <c r="AR177" s="4"/>
      <c r="AS177" s="4"/>
      <c r="AT177" s="5">
        <v>0</v>
      </c>
      <c r="AU177" s="4"/>
      <c r="AV177" s="4"/>
      <c r="AW177" s="5">
        <v>0</v>
      </c>
      <c r="AX177" s="4"/>
      <c r="AY177" s="4"/>
      <c r="AZ177" s="5">
        <v>120</v>
      </c>
      <c r="BA177" s="4">
        <v>120</v>
      </c>
      <c r="BB177" s="4"/>
      <c r="BC177" s="5">
        <v>120</v>
      </c>
      <c r="BD177" s="4">
        <v>120</v>
      </c>
      <c r="BE177" s="4"/>
      <c r="BF177" s="5">
        <v>0</v>
      </c>
      <c r="BG177" s="4"/>
      <c r="BH177" s="4"/>
      <c r="BI177" s="5">
        <v>0</v>
      </c>
      <c r="BJ177" s="4"/>
      <c r="BK177" s="4"/>
      <c r="BL177" s="5">
        <v>0</v>
      </c>
      <c r="BM177" s="4"/>
      <c r="BN177" s="4"/>
      <c r="BO177" s="5"/>
      <c r="BP177" s="5"/>
      <c r="BQ177" s="5"/>
      <c r="BR177" s="5"/>
      <c r="BS177" s="5">
        <v>0</v>
      </c>
      <c r="BT177" s="4"/>
      <c r="BU177" s="4"/>
      <c r="BV177" s="5"/>
      <c r="BW177" s="7" t="s">
        <v>212</v>
      </c>
      <c r="BX177" s="72">
        <f t="shared" si="9"/>
        <v>240</v>
      </c>
      <c r="BY177" s="72">
        <f t="shared" si="10"/>
        <v>0</v>
      </c>
      <c r="BZ177" s="73">
        <f t="shared" si="8"/>
        <v>240</v>
      </c>
    </row>
    <row r="178" spans="1:78" ht="12.75">
      <c r="A178" s="7" t="s">
        <v>213</v>
      </c>
      <c r="B178" s="5"/>
      <c r="C178" s="5"/>
      <c r="D178" s="5"/>
      <c r="E178" s="5">
        <v>0</v>
      </c>
      <c r="F178" s="4"/>
      <c r="G178" s="4"/>
      <c r="H178" s="5">
        <v>0</v>
      </c>
      <c r="I178" s="4"/>
      <c r="J178" s="4"/>
      <c r="K178" s="5">
        <v>0</v>
      </c>
      <c r="L178" s="4"/>
      <c r="M178" s="4"/>
      <c r="N178" s="5"/>
      <c r="O178" s="5"/>
      <c r="P178" s="5">
        <v>0</v>
      </c>
      <c r="Q178" s="4"/>
      <c r="R178" s="4"/>
      <c r="S178" s="5"/>
      <c r="T178" s="5">
        <v>0</v>
      </c>
      <c r="U178" s="4"/>
      <c r="V178" s="4"/>
      <c r="W178" s="5"/>
      <c r="X178" s="5"/>
      <c r="Y178" s="5"/>
      <c r="Z178" s="5"/>
      <c r="AA178" s="5"/>
      <c r="AB178" s="5">
        <v>0</v>
      </c>
      <c r="AC178" s="4"/>
      <c r="AD178" s="4"/>
      <c r="AE178" s="5"/>
      <c r="AF178" s="5"/>
      <c r="AG178" s="5"/>
      <c r="AH178" s="5">
        <v>0</v>
      </c>
      <c r="AI178" s="4"/>
      <c r="AJ178" s="4"/>
      <c r="AK178" s="5">
        <v>940</v>
      </c>
      <c r="AL178" s="4">
        <v>940</v>
      </c>
      <c r="AM178" s="4"/>
      <c r="AN178" s="5"/>
      <c r="AO178" s="5"/>
      <c r="AP178" s="5"/>
      <c r="AQ178" s="5">
        <v>0</v>
      </c>
      <c r="AR178" s="4"/>
      <c r="AS178" s="4"/>
      <c r="AT178" s="5">
        <v>0</v>
      </c>
      <c r="AU178" s="4"/>
      <c r="AV178" s="4"/>
      <c r="AW178" s="5">
        <v>0</v>
      </c>
      <c r="AX178" s="4"/>
      <c r="AY178" s="4"/>
      <c r="AZ178" s="5">
        <v>0</v>
      </c>
      <c r="BA178" s="4"/>
      <c r="BB178" s="4"/>
      <c r="BC178" s="5">
        <v>0</v>
      </c>
      <c r="BD178" s="4"/>
      <c r="BE178" s="4"/>
      <c r="BF178" s="5">
        <v>0</v>
      </c>
      <c r="BG178" s="4"/>
      <c r="BH178" s="4"/>
      <c r="BI178" s="5">
        <v>0</v>
      </c>
      <c r="BJ178" s="4"/>
      <c r="BK178" s="4"/>
      <c r="BL178" s="5">
        <v>0</v>
      </c>
      <c r="BM178" s="4"/>
      <c r="BN178" s="4"/>
      <c r="BO178" s="5"/>
      <c r="BP178" s="5"/>
      <c r="BQ178" s="5"/>
      <c r="BR178" s="5"/>
      <c r="BS178" s="5">
        <v>0</v>
      </c>
      <c r="BT178" s="4"/>
      <c r="BU178" s="4"/>
      <c r="BV178" s="5"/>
      <c r="BW178" s="7" t="s">
        <v>213</v>
      </c>
      <c r="BX178" s="72">
        <f t="shared" si="9"/>
        <v>940</v>
      </c>
      <c r="BY178" s="72">
        <f t="shared" si="10"/>
        <v>0</v>
      </c>
      <c r="BZ178" s="73">
        <f t="shared" si="8"/>
        <v>940</v>
      </c>
    </row>
    <row r="179" spans="1:78" ht="12.75">
      <c r="A179" s="7" t="s">
        <v>214</v>
      </c>
      <c r="B179" s="5"/>
      <c r="C179" s="5"/>
      <c r="D179" s="5"/>
      <c r="E179" s="5">
        <v>0</v>
      </c>
      <c r="F179" s="4"/>
      <c r="G179" s="4"/>
      <c r="H179" s="5">
        <v>0</v>
      </c>
      <c r="I179" s="4"/>
      <c r="J179" s="4"/>
      <c r="K179" s="5">
        <v>0</v>
      </c>
      <c r="L179" s="4"/>
      <c r="M179" s="4"/>
      <c r="N179" s="5"/>
      <c r="O179" s="5"/>
      <c r="P179" s="5">
        <v>0</v>
      </c>
      <c r="Q179" s="4"/>
      <c r="R179" s="4"/>
      <c r="S179" s="5"/>
      <c r="T179" s="5">
        <v>0</v>
      </c>
      <c r="U179" s="4"/>
      <c r="V179" s="4"/>
      <c r="W179" s="5"/>
      <c r="X179" s="5"/>
      <c r="Y179" s="5"/>
      <c r="Z179" s="5"/>
      <c r="AA179" s="5"/>
      <c r="AB179" s="5">
        <v>0</v>
      </c>
      <c r="AC179" s="4"/>
      <c r="AD179" s="4"/>
      <c r="AE179" s="5"/>
      <c r="AF179" s="5"/>
      <c r="AG179" s="5"/>
      <c r="AH179" s="5">
        <v>0</v>
      </c>
      <c r="AI179" s="4"/>
      <c r="AJ179" s="4"/>
      <c r="AK179" s="5">
        <v>0</v>
      </c>
      <c r="AL179" s="4"/>
      <c r="AM179" s="4"/>
      <c r="AN179" s="5"/>
      <c r="AO179" s="5"/>
      <c r="AP179" s="5"/>
      <c r="AQ179" s="5">
        <v>0</v>
      </c>
      <c r="AR179" s="4"/>
      <c r="AS179" s="4"/>
      <c r="AT179" s="5">
        <v>0</v>
      </c>
      <c r="AU179" s="4"/>
      <c r="AV179" s="4"/>
      <c r="AW179" s="5">
        <v>0</v>
      </c>
      <c r="AX179" s="4"/>
      <c r="AY179" s="4"/>
      <c r="AZ179" s="5">
        <v>0</v>
      </c>
      <c r="BA179" s="4"/>
      <c r="BB179" s="4"/>
      <c r="BC179" s="5">
        <v>0</v>
      </c>
      <c r="BD179" s="4"/>
      <c r="BE179" s="4"/>
      <c r="BF179" s="5">
        <v>0</v>
      </c>
      <c r="BG179" s="4"/>
      <c r="BH179" s="4"/>
      <c r="BI179" s="5">
        <v>0</v>
      </c>
      <c r="BJ179" s="4"/>
      <c r="BK179" s="4"/>
      <c r="BL179" s="5">
        <v>12960</v>
      </c>
      <c r="BM179" s="4">
        <v>12960</v>
      </c>
      <c r="BN179" s="4"/>
      <c r="BO179" s="5"/>
      <c r="BP179" s="5"/>
      <c r="BQ179" s="5"/>
      <c r="BR179" s="5"/>
      <c r="BS179" s="5">
        <v>0</v>
      </c>
      <c r="BT179" s="4"/>
      <c r="BU179" s="4"/>
      <c r="BV179" s="5"/>
      <c r="BW179" s="7" t="s">
        <v>214</v>
      </c>
      <c r="BX179" s="72">
        <f t="shared" si="9"/>
        <v>12960</v>
      </c>
      <c r="BY179" s="72">
        <f t="shared" si="10"/>
        <v>0</v>
      </c>
      <c r="BZ179" s="73">
        <f t="shared" si="8"/>
        <v>12960</v>
      </c>
    </row>
    <row r="180" spans="1:78" ht="12.75">
      <c r="A180" s="7" t="s">
        <v>215</v>
      </c>
      <c r="B180" s="5"/>
      <c r="C180" s="5">
        <v>6420</v>
      </c>
      <c r="D180" s="5"/>
      <c r="E180" s="5">
        <v>0</v>
      </c>
      <c r="F180" s="4"/>
      <c r="G180" s="4"/>
      <c r="H180" s="5">
        <v>0</v>
      </c>
      <c r="I180" s="4"/>
      <c r="J180" s="4"/>
      <c r="K180" s="5">
        <v>0</v>
      </c>
      <c r="L180" s="4"/>
      <c r="M180" s="4"/>
      <c r="N180" s="5"/>
      <c r="O180" s="5"/>
      <c r="P180" s="5">
        <v>0</v>
      </c>
      <c r="Q180" s="4"/>
      <c r="R180" s="4"/>
      <c r="S180" s="5"/>
      <c r="T180" s="5">
        <v>0</v>
      </c>
      <c r="U180" s="4"/>
      <c r="V180" s="4"/>
      <c r="W180" s="5"/>
      <c r="X180" s="5"/>
      <c r="Y180" s="5"/>
      <c r="Z180" s="5"/>
      <c r="AA180" s="5"/>
      <c r="AB180" s="5">
        <v>0</v>
      </c>
      <c r="AC180" s="4"/>
      <c r="AD180" s="4"/>
      <c r="AE180" s="5"/>
      <c r="AF180" s="5"/>
      <c r="AG180" s="5"/>
      <c r="AH180" s="5">
        <v>0</v>
      </c>
      <c r="AI180" s="4"/>
      <c r="AJ180" s="4"/>
      <c r="AK180" s="5">
        <v>0</v>
      </c>
      <c r="AL180" s="4"/>
      <c r="AM180" s="4"/>
      <c r="AN180" s="5"/>
      <c r="AO180" s="5"/>
      <c r="AP180" s="5"/>
      <c r="AQ180" s="5">
        <v>0</v>
      </c>
      <c r="AR180" s="4"/>
      <c r="AS180" s="4"/>
      <c r="AT180" s="5">
        <v>0</v>
      </c>
      <c r="AU180" s="4"/>
      <c r="AV180" s="4"/>
      <c r="AW180" s="5">
        <v>0</v>
      </c>
      <c r="AX180" s="4"/>
      <c r="AY180" s="4"/>
      <c r="AZ180" s="5">
        <v>0</v>
      </c>
      <c r="BA180" s="4"/>
      <c r="BB180" s="4"/>
      <c r="BC180" s="5">
        <v>0</v>
      </c>
      <c r="BD180" s="4"/>
      <c r="BE180" s="4"/>
      <c r="BF180" s="5">
        <v>0</v>
      </c>
      <c r="BG180" s="4"/>
      <c r="BH180" s="4"/>
      <c r="BI180" s="5">
        <v>0</v>
      </c>
      <c r="BJ180" s="4"/>
      <c r="BK180" s="4"/>
      <c r="BL180" s="5">
        <v>0</v>
      </c>
      <c r="BM180" s="4"/>
      <c r="BN180" s="4"/>
      <c r="BO180" s="5"/>
      <c r="BP180" s="5"/>
      <c r="BQ180" s="5"/>
      <c r="BR180" s="5"/>
      <c r="BS180" s="5">
        <v>0</v>
      </c>
      <c r="BT180" s="4"/>
      <c r="BU180" s="4"/>
      <c r="BV180" s="5"/>
      <c r="BW180" s="7" t="s">
        <v>215</v>
      </c>
      <c r="BX180" s="72">
        <f t="shared" si="9"/>
        <v>6420</v>
      </c>
      <c r="BY180" s="72">
        <f t="shared" si="10"/>
        <v>0</v>
      </c>
      <c r="BZ180" s="73">
        <f t="shared" si="8"/>
        <v>6420</v>
      </c>
    </row>
    <row r="181" spans="1:78" ht="12.75">
      <c r="A181" s="7" t="s">
        <v>216</v>
      </c>
      <c r="B181" s="5"/>
      <c r="C181" s="5"/>
      <c r="D181" s="5"/>
      <c r="E181" s="5">
        <v>0</v>
      </c>
      <c r="F181" s="4"/>
      <c r="G181" s="4"/>
      <c r="H181" s="5">
        <v>0</v>
      </c>
      <c r="I181" s="4"/>
      <c r="J181" s="4"/>
      <c r="K181" s="5">
        <v>0</v>
      </c>
      <c r="L181" s="4"/>
      <c r="M181" s="4"/>
      <c r="N181" s="5"/>
      <c r="O181" s="5"/>
      <c r="P181" s="5">
        <v>0</v>
      </c>
      <c r="Q181" s="4"/>
      <c r="R181" s="4"/>
      <c r="S181" s="5"/>
      <c r="T181" s="5">
        <v>0</v>
      </c>
      <c r="U181" s="4"/>
      <c r="V181" s="4"/>
      <c r="W181" s="5"/>
      <c r="X181" s="5"/>
      <c r="Y181" s="5"/>
      <c r="Z181" s="5"/>
      <c r="AA181" s="5">
        <v>6700</v>
      </c>
      <c r="AB181" s="5">
        <v>0</v>
      </c>
      <c r="AC181" s="4"/>
      <c r="AD181" s="4"/>
      <c r="AE181" s="5"/>
      <c r="AF181" s="5"/>
      <c r="AG181" s="5"/>
      <c r="AH181" s="5">
        <v>0</v>
      </c>
      <c r="AI181" s="4"/>
      <c r="AJ181" s="4"/>
      <c r="AK181" s="5">
        <v>0</v>
      </c>
      <c r="AL181" s="4"/>
      <c r="AM181" s="4"/>
      <c r="AN181" s="5"/>
      <c r="AO181" s="5"/>
      <c r="AP181" s="5"/>
      <c r="AQ181" s="5">
        <v>0</v>
      </c>
      <c r="AR181" s="4"/>
      <c r="AS181" s="4"/>
      <c r="AT181" s="5">
        <v>0</v>
      </c>
      <c r="AU181" s="4"/>
      <c r="AV181" s="4"/>
      <c r="AW181" s="5">
        <v>0</v>
      </c>
      <c r="AX181" s="4"/>
      <c r="AY181" s="4"/>
      <c r="AZ181" s="5">
        <v>0</v>
      </c>
      <c r="BA181" s="4"/>
      <c r="BB181" s="4"/>
      <c r="BC181" s="5">
        <v>0</v>
      </c>
      <c r="BD181" s="4"/>
      <c r="BE181" s="4"/>
      <c r="BF181" s="5">
        <v>0</v>
      </c>
      <c r="BG181" s="4"/>
      <c r="BH181" s="4"/>
      <c r="BI181" s="5">
        <v>0</v>
      </c>
      <c r="BJ181" s="4"/>
      <c r="BK181" s="4"/>
      <c r="BL181" s="5">
        <v>0</v>
      </c>
      <c r="BM181" s="4"/>
      <c r="BN181" s="4"/>
      <c r="BO181" s="5"/>
      <c r="BP181" s="5"/>
      <c r="BQ181" s="5"/>
      <c r="BR181" s="5"/>
      <c r="BS181" s="5">
        <v>0</v>
      </c>
      <c r="BT181" s="4"/>
      <c r="BU181" s="4"/>
      <c r="BV181" s="5"/>
      <c r="BW181" s="7" t="s">
        <v>216</v>
      </c>
      <c r="BX181" s="72">
        <f t="shared" si="9"/>
        <v>6700</v>
      </c>
      <c r="BY181" s="72">
        <f t="shared" si="10"/>
        <v>0</v>
      </c>
      <c r="BZ181" s="73">
        <f t="shared" si="8"/>
        <v>6700</v>
      </c>
    </row>
    <row r="182" spans="1:78" ht="12.75">
      <c r="A182" s="7" t="s">
        <v>217</v>
      </c>
      <c r="B182" s="5"/>
      <c r="C182" s="5"/>
      <c r="D182" s="5"/>
      <c r="E182" s="5">
        <v>0</v>
      </c>
      <c r="F182" s="4"/>
      <c r="G182" s="4"/>
      <c r="H182" s="5">
        <v>297</v>
      </c>
      <c r="I182" s="4">
        <v>297</v>
      </c>
      <c r="J182" s="4"/>
      <c r="K182" s="5">
        <v>0</v>
      </c>
      <c r="L182" s="4"/>
      <c r="M182" s="4"/>
      <c r="N182" s="5"/>
      <c r="O182" s="5"/>
      <c r="P182" s="5">
        <v>0</v>
      </c>
      <c r="Q182" s="4"/>
      <c r="R182" s="4"/>
      <c r="S182" s="5"/>
      <c r="T182" s="5">
        <v>0</v>
      </c>
      <c r="U182" s="4"/>
      <c r="V182" s="4"/>
      <c r="W182" s="5"/>
      <c r="X182" s="5"/>
      <c r="Y182" s="5"/>
      <c r="Z182" s="5"/>
      <c r="AA182" s="5"/>
      <c r="AB182" s="5">
        <v>0</v>
      </c>
      <c r="AC182" s="4"/>
      <c r="AD182" s="4"/>
      <c r="AE182" s="5"/>
      <c r="AF182" s="5"/>
      <c r="AG182" s="5"/>
      <c r="AH182" s="5">
        <v>0</v>
      </c>
      <c r="AI182" s="4"/>
      <c r="AJ182" s="4"/>
      <c r="AK182" s="5">
        <v>0</v>
      </c>
      <c r="AL182" s="4"/>
      <c r="AM182" s="4"/>
      <c r="AN182" s="5"/>
      <c r="AO182" s="5"/>
      <c r="AP182" s="5"/>
      <c r="AQ182" s="5">
        <v>0</v>
      </c>
      <c r="AR182" s="4"/>
      <c r="AS182" s="4"/>
      <c r="AT182" s="5">
        <v>0</v>
      </c>
      <c r="AU182" s="4"/>
      <c r="AV182" s="4"/>
      <c r="AW182" s="5">
        <v>0</v>
      </c>
      <c r="AX182" s="4"/>
      <c r="AY182" s="4"/>
      <c r="AZ182" s="5">
        <v>0</v>
      </c>
      <c r="BA182" s="4"/>
      <c r="BB182" s="4"/>
      <c r="BC182" s="5">
        <v>0</v>
      </c>
      <c r="BD182" s="4"/>
      <c r="BE182" s="4"/>
      <c r="BF182" s="5">
        <v>0</v>
      </c>
      <c r="BG182" s="4"/>
      <c r="BH182" s="4"/>
      <c r="BI182" s="5">
        <v>0</v>
      </c>
      <c r="BJ182" s="4"/>
      <c r="BK182" s="4"/>
      <c r="BL182" s="5">
        <v>0</v>
      </c>
      <c r="BM182" s="4"/>
      <c r="BN182" s="4"/>
      <c r="BO182" s="5"/>
      <c r="BP182" s="5"/>
      <c r="BQ182" s="5"/>
      <c r="BR182" s="5"/>
      <c r="BS182" s="5">
        <v>0</v>
      </c>
      <c r="BT182" s="4"/>
      <c r="BU182" s="4"/>
      <c r="BV182" s="5"/>
      <c r="BW182" s="7" t="s">
        <v>217</v>
      </c>
      <c r="BX182" s="72">
        <f t="shared" si="9"/>
        <v>297</v>
      </c>
      <c r="BY182" s="72">
        <f t="shared" si="10"/>
        <v>0</v>
      </c>
      <c r="BZ182" s="73">
        <f t="shared" si="8"/>
        <v>297</v>
      </c>
    </row>
    <row r="183" spans="1:78" ht="12.75">
      <c r="A183" s="7" t="s">
        <v>218</v>
      </c>
      <c r="B183" s="5"/>
      <c r="C183" s="5"/>
      <c r="D183" s="5"/>
      <c r="E183" s="5">
        <v>0</v>
      </c>
      <c r="F183" s="4"/>
      <c r="G183" s="4"/>
      <c r="H183" s="5">
        <v>0</v>
      </c>
      <c r="I183" s="4"/>
      <c r="J183" s="4"/>
      <c r="K183" s="5">
        <v>0</v>
      </c>
      <c r="L183" s="4"/>
      <c r="M183" s="4"/>
      <c r="N183" s="5"/>
      <c r="O183" s="5"/>
      <c r="P183" s="5">
        <v>0</v>
      </c>
      <c r="Q183" s="4"/>
      <c r="R183" s="4"/>
      <c r="S183" s="5"/>
      <c r="T183" s="5">
        <v>0</v>
      </c>
      <c r="U183" s="4"/>
      <c r="V183" s="4"/>
      <c r="W183" s="5"/>
      <c r="X183" s="5"/>
      <c r="Y183" s="5"/>
      <c r="Z183" s="5"/>
      <c r="AA183" s="5"/>
      <c r="AB183" s="5">
        <v>0</v>
      </c>
      <c r="AC183" s="4"/>
      <c r="AD183" s="4"/>
      <c r="AE183" s="5"/>
      <c r="AF183" s="5"/>
      <c r="AG183" s="5"/>
      <c r="AH183" s="5">
        <v>0</v>
      </c>
      <c r="AI183" s="4"/>
      <c r="AJ183" s="4"/>
      <c r="AK183" s="5">
        <v>0</v>
      </c>
      <c r="AL183" s="4"/>
      <c r="AM183" s="4"/>
      <c r="AN183" s="5"/>
      <c r="AO183" s="5"/>
      <c r="AP183" s="5"/>
      <c r="AQ183" s="5">
        <v>0</v>
      </c>
      <c r="AR183" s="4"/>
      <c r="AS183" s="4"/>
      <c r="AT183" s="5">
        <v>0</v>
      </c>
      <c r="AU183" s="4"/>
      <c r="AV183" s="4"/>
      <c r="AW183" s="5">
        <v>0</v>
      </c>
      <c r="AX183" s="4"/>
      <c r="AY183" s="4"/>
      <c r="AZ183" s="5">
        <v>0</v>
      </c>
      <c r="BA183" s="4"/>
      <c r="BB183" s="4"/>
      <c r="BC183" s="5">
        <v>0</v>
      </c>
      <c r="BD183" s="4"/>
      <c r="BE183" s="4"/>
      <c r="BF183" s="5">
        <v>0</v>
      </c>
      <c r="BG183" s="4"/>
      <c r="BH183" s="4"/>
      <c r="BI183" s="5">
        <v>0</v>
      </c>
      <c r="BJ183" s="4"/>
      <c r="BK183" s="4"/>
      <c r="BL183" s="5">
        <v>0</v>
      </c>
      <c r="BM183" s="4"/>
      <c r="BN183" s="4"/>
      <c r="BO183" s="5"/>
      <c r="BP183" s="5">
        <v>7800</v>
      </c>
      <c r="BQ183" s="5"/>
      <c r="BR183" s="5"/>
      <c r="BS183" s="5">
        <v>0</v>
      </c>
      <c r="BT183" s="4"/>
      <c r="BU183" s="4"/>
      <c r="BV183" s="5"/>
      <c r="BW183" s="7" t="s">
        <v>218</v>
      </c>
      <c r="BX183" s="72">
        <f t="shared" si="9"/>
        <v>7800</v>
      </c>
      <c r="BY183" s="72">
        <f t="shared" si="10"/>
        <v>0</v>
      </c>
      <c r="BZ183" s="73">
        <f t="shared" si="8"/>
        <v>7800</v>
      </c>
    </row>
    <row r="184" spans="1:78" ht="12.75">
      <c r="A184" s="7" t="s">
        <v>219</v>
      </c>
      <c r="B184" s="5"/>
      <c r="C184" s="5"/>
      <c r="D184" s="5"/>
      <c r="E184" s="5">
        <v>0</v>
      </c>
      <c r="F184" s="4"/>
      <c r="G184" s="4"/>
      <c r="H184" s="5">
        <v>0</v>
      </c>
      <c r="I184" s="4"/>
      <c r="J184" s="4"/>
      <c r="K184" s="5">
        <v>0</v>
      </c>
      <c r="L184" s="4"/>
      <c r="M184" s="4"/>
      <c r="N184" s="5"/>
      <c r="O184" s="5"/>
      <c r="P184" s="5">
        <v>0</v>
      </c>
      <c r="Q184" s="4"/>
      <c r="R184" s="4"/>
      <c r="S184" s="5"/>
      <c r="T184" s="5">
        <v>0</v>
      </c>
      <c r="U184" s="4"/>
      <c r="V184" s="4"/>
      <c r="W184" s="5"/>
      <c r="X184" s="5"/>
      <c r="Y184" s="5"/>
      <c r="Z184" s="5"/>
      <c r="AA184" s="5"/>
      <c r="AB184" s="5">
        <v>0</v>
      </c>
      <c r="AC184" s="4"/>
      <c r="AD184" s="4"/>
      <c r="AE184" s="5"/>
      <c r="AF184" s="5"/>
      <c r="AG184" s="5"/>
      <c r="AH184" s="5">
        <v>0</v>
      </c>
      <c r="AI184" s="4"/>
      <c r="AJ184" s="4"/>
      <c r="AK184" s="5">
        <v>0</v>
      </c>
      <c r="AL184" s="4"/>
      <c r="AM184" s="4"/>
      <c r="AN184" s="5"/>
      <c r="AO184" s="5"/>
      <c r="AP184" s="5"/>
      <c r="AQ184" s="5">
        <v>0</v>
      </c>
      <c r="AR184" s="4"/>
      <c r="AS184" s="4"/>
      <c r="AT184" s="5">
        <v>0</v>
      </c>
      <c r="AU184" s="4"/>
      <c r="AV184" s="4"/>
      <c r="AW184" s="5">
        <v>0</v>
      </c>
      <c r="AX184" s="4"/>
      <c r="AY184" s="4"/>
      <c r="AZ184" s="5">
        <v>0</v>
      </c>
      <c r="BA184" s="4"/>
      <c r="BB184" s="4"/>
      <c r="BC184" s="5">
        <v>0</v>
      </c>
      <c r="BD184" s="4"/>
      <c r="BE184" s="4"/>
      <c r="BF184" s="5">
        <v>0</v>
      </c>
      <c r="BG184" s="4"/>
      <c r="BH184" s="4"/>
      <c r="BI184" s="5">
        <v>0</v>
      </c>
      <c r="BJ184" s="4"/>
      <c r="BK184" s="4"/>
      <c r="BL184" s="5">
        <v>0</v>
      </c>
      <c r="BM184" s="4"/>
      <c r="BN184" s="4"/>
      <c r="BO184" s="5"/>
      <c r="BP184" s="5">
        <v>49660</v>
      </c>
      <c r="BQ184" s="5"/>
      <c r="BR184" s="5"/>
      <c r="BS184" s="5">
        <v>0</v>
      </c>
      <c r="BT184" s="4"/>
      <c r="BU184" s="4"/>
      <c r="BV184" s="5"/>
      <c r="BW184" s="7" t="s">
        <v>219</v>
      </c>
      <c r="BX184" s="72">
        <f t="shared" si="9"/>
        <v>49660</v>
      </c>
      <c r="BY184" s="72">
        <f t="shared" si="10"/>
        <v>0</v>
      </c>
      <c r="BZ184" s="73">
        <f t="shared" si="8"/>
        <v>49660</v>
      </c>
    </row>
    <row r="185" spans="1:78" ht="12.75">
      <c r="A185" s="10" t="s">
        <v>220</v>
      </c>
      <c r="B185" s="5"/>
      <c r="C185" s="5"/>
      <c r="D185" s="5"/>
      <c r="E185" s="5">
        <v>0</v>
      </c>
      <c r="F185" s="4"/>
      <c r="G185" s="4"/>
      <c r="H185" s="5">
        <v>9440</v>
      </c>
      <c r="I185" s="4"/>
      <c r="J185" s="4">
        <v>9440</v>
      </c>
      <c r="K185" s="5">
        <v>0</v>
      </c>
      <c r="L185" s="4"/>
      <c r="M185" s="4"/>
      <c r="N185" s="5"/>
      <c r="O185" s="5">
        <v>151928</v>
      </c>
      <c r="P185" s="5">
        <v>7570</v>
      </c>
      <c r="Q185" s="4"/>
      <c r="R185" s="4">
        <v>7570</v>
      </c>
      <c r="S185" s="5">
        <v>760</v>
      </c>
      <c r="T185" s="5">
        <v>19050</v>
      </c>
      <c r="U185" s="4"/>
      <c r="V185" s="4">
        <v>19050</v>
      </c>
      <c r="W185" s="5">
        <v>108</v>
      </c>
      <c r="X185" s="5">
        <v>95</v>
      </c>
      <c r="Y185" s="5">
        <v>97740</v>
      </c>
      <c r="Z185" s="5"/>
      <c r="AA185" s="5"/>
      <c r="AB185" s="5">
        <v>267335</v>
      </c>
      <c r="AC185" s="4">
        <v>248055</v>
      </c>
      <c r="AD185" s="4">
        <v>19280</v>
      </c>
      <c r="AE185" s="5">
        <v>22130</v>
      </c>
      <c r="AF185" s="5">
        <v>272044</v>
      </c>
      <c r="AG185" s="5"/>
      <c r="AH185" s="5">
        <v>100</v>
      </c>
      <c r="AI185" s="4"/>
      <c r="AJ185" s="4">
        <v>100</v>
      </c>
      <c r="AK185" s="5">
        <v>14370</v>
      </c>
      <c r="AL185" s="4">
        <v>530</v>
      </c>
      <c r="AM185" s="4">
        <v>13840</v>
      </c>
      <c r="AN185" s="5">
        <v>561</v>
      </c>
      <c r="AO185" s="5">
        <v>1487</v>
      </c>
      <c r="AP185" s="5">
        <v>5444</v>
      </c>
      <c r="AQ185" s="5">
        <v>790</v>
      </c>
      <c r="AR185" s="4">
        <v>270</v>
      </c>
      <c r="AS185" s="4">
        <v>520</v>
      </c>
      <c r="AT185" s="5">
        <v>614</v>
      </c>
      <c r="AU185" s="4"/>
      <c r="AV185" s="4">
        <v>614</v>
      </c>
      <c r="AW185" s="5">
        <v>115</v>
      </c>
      <c r="AX185" s="4">
        <v>115</v>
      </c>
      <c r="AY185" s="4"/>
      <c r="AZ185" s="5">
        <v>13794</v>
      </c>
      <c r="BA185" s="4">
        <v>340</v>
      </c>
      <c r="BB185" s="4">
        <v>13454</v>
      </c>
      <c r="BC185" s="5">
        <v>11950</v>
      </c>
      <c r="BD185" s="4">
        <v>80</v>
      </c>
      <c r="BE185" s="4">
        <v>11870</v>
      </c>
      <c r="BF185" s="5">
        <v>87000</v>
      </c>
      <c r="BG185" s="4"/>
      <c r="BH185" s="4">
        <v>87000</v>
      </c>
      <c r="BI185" s="5">
        <v>18080</v>
      </c>
      <c r="BJ185" s="4"/>
      <c r="BK185" s="4">
        <v>18080</v>
      </c>
      <c r="BL185" s="5">
        <v>70740</v>
      </c>
      <c r="BM185" s="4">
        <v>14560</v>
      </c>
      <c r="BN185" s="4">
        <v>56180</v>
      </c>
      <c r="BO185" s="5">
        <v>540</v>
      </c>
      <c r="BP185" s="5">
        <v>1103925</v>
      </c>
      <c r="BQ185" s="5"/>
      <c r="BR185" s="5">
        <v>74000</v>
      </c>
      <c r="BS185" s="5">
        <v>120695</v>
      </c>
      <c r="BT185" s="4">
        <v>1555</v>
      </c>
      <c r="BU185" s="4">
        <v>119140</v>
      </c>
      <c r="BV185" s="5"/>
      <c r="BW185" s="10" t="s">
        <v>220</v>
      </c>
      <c r="BX185" s="72">
        <f t="shared" si="9"/>
        <v>1867942</v>
      </c>
      <c r="BY185" s="72">
        <f t="shared" si="10"/>
        <v>504463</v>
      </c>
      <c r="BZ185" s="73">
        <f t="shared" si="8"/>
        <v>2372405</v>
      </c>
    </row>
    <row r="186" spans="1:78" ht="12.75">
      <c r="A186" s="7" t="s">
        <v>221</v>
      </c>
      <c r="B186" s="5"/>
      <c r="C186" s="5"/>
      <c r="D186" s="5"/>
      <c r="E186" s="5">
        <v>0</v>
      </c>
      <c r="F186" s="4"/>
      <c r="G186" s="4"/>
      <c r="H186" s="5">
        <v>0</v>
      </c>
      <c r="I186" s="4"/>
      <c r="J186" s="4"/>
      <c r="K186" s="5">
        <v>0</v>
      </c>
      <c r="L186" s="4"/>
      <c r="M186" s="4"/>
      <c r="N186" s="5"/>
      <c r="O186" s="5"/>
      <c r="P186" s="5">
        <v>0</v>
      </c>
      <c r="Q186" s="4"/>
      <c r="R186" s="4"/>
      <c r="S186" s="5"/>
      <c r="T186" s="5">
        <v>0</v>
      </c>
      <c r="U186" s="4"/>
      <c r="V186" s="4"/>
      <c r="W186" s="4"/>
      <c r="X186" s="4"/>
      <c r="Y186" s="4"/>
      <c r="Z186" s="4"/>
      <c r="AA186" s="4"/>
      <c r="AB186" s="5">
        <v>0</v>
      </c>
      <c r="AC186" s="4"/>
      <c r="AD186" s="4"/>
      <c r="AE186" s="5"/>
      <c r="AF186" s="5"/>
      <c r="AG186" s="5"/>
      <c r="AH186" s="5">
        <v>100</v>
      </c>
      <c r="AI186" s="4">
        <v>100</v>
      </c>
      <c r="AJ186" s="4"/>
      <c r="AK186" s="5">
        <v>1710</v>
      </c>
      <c r="AL186" s="4">
        <v>1710</v>
      </c>
      <c r="AM186" s="4"/>
      <c r="AN186" s="4"/>
      <c r="AO186" s="4"/>
      <c r="AP186" s="4"/>
      <c r="AQ186" s="5">
        <v>0</v>
      </c>
      <c r="AR186" s="4"/>
      <c r="AS186" s="4"/>
      <c r="AT186" s="5">
        <v>0</v>
      </c>
      <c r="AU186" s="4"/>
      <c r="AV186" s="4"/>
      <c r="AW186" s="5">
        <v>0</v>
      </c>
      <c r="AX186" s="4"/>
      <c r="AY186" s="4"/>
      <c r="AZ186" s="5">
        <v>310</v>
      </c>
      <c r="BA186" s="4">
        <v>310</v>
      </c>
      <c r="BB186" s="4"/>
      <c r="BC186" s="5">
        <v>0</v>
      </c>
      <c r="BD186" s="4"/>
      <c r="BE186" s="4"/>
      <c r="BF186" s="5">
        <v>0</v>
      </c>
      <c r="BG186" s="4"/>
      <c r="BH186" s="4"/>
      <c r="BI186" s="5">
        <v>0</v>
      </c>
      <c r="BJ186" s="4"/>
      <c r="BK186" s="4"/>
      <c r="BL186" s="5">
        <v>0</v>
      </c>
      <c r="BM186" s="4"/>
      <c r="BN186" s="4"/>
      <c r="BO186" s="4"/>
      <c r="BP186" s="4"/>
      <c r="BQ186" s="4"/>
      <c r="BR186" s="4"/>
      <c r="BS186" s="5">
        <v>0</v>
      </c>
      <c r="BT186" s="4"/>
      <c r="BU186" s="4"/>
      <c r="BV186" s="4"/>
      <c r="BW186" s="7" t="s">
        <v>221</v>
      </c>
      <c r="BX186" s="72">
        <f t="shared" si="9"/>
        <v>2120</v>
      </c>
      <c r="BY186" s="72">
        <f t="shared" si="10"/>
        <v>0</v>
      </c>
      <c r="BZ186" s="73">
        <f t="shared" si="8"/>
        <v>2120</v>
      </c>
    </row>
    <row r="187" spans="1:82" ht="15.75" customHeight="1">
      <c r="A187" s="67" t="s">
        <v>348</v>
      </c>
      <c r="B187" s="70">
        <f aca="true" t="shared" si="11" ref="B187:M187">SUM(B4:B186)</f>
        <v>193700</v>
      </c>
      <c r="C187" s="70">
        <f t="shared" si="11"/>
        <v>14200</v>
      </c>
      <c r="D187" s="70">
        <f t="shared" si="11"/>
        <v>148280</v>
      </c>
      <c r="E187" s="70">
        <f t="shared" si="11"/>
        <v>95883.49999999999</v>
      </c>
      <c r="F187" s="69">
        <f t="shared" si="11"/>
        <v>83933.5</v>
      </c>
      <c r="G187" s="69">
        <f t="shared" si="11"/>
        <v>11950.000000000002</v>
      </c>
      <c r="H187" s="70">
        <f t="shared" si="11"/>
        <v>284289.49999999994</v>
      </c>
      <c r="I187" s="69">
        <f t="shared" si="11"/>
        <v>157949.5</v>
      </c>
      <c r="J187" s="69">
        <f t="shared" si="11"/>
        <v>126340</v>
      </c>
      <c r="K187" s="70">
        <f t="shared" si="11"/>
        <v>9412.500000000002</v>
      </c>
      <c r="L187" s="69">
        <f t="shared" si="11"/>
        <v>3162.5</v>
      </c>
      <c r="M187" s="69">
        <f t="shared" si="11"/>
        <v>6250</v>
      </c>
      <c r="N187" s="70">
        <f>SUM(N4:N186)</f>
        <v>264.5</v>
      </c>
      <c r="O187" s="70">
        <f aca="true" t="shared" si="12" ref="O187:BV187">SUM(O4:O186)</f>
        <v>11694830</v>
      </c>
      <c r="P187" s="70">
        <f t="shared" si="12"/>
        <v>189505.00000000003</v>
      </c>
      <c r="Q187" s="69">
        <f t="shared" si="12"/>
        <v>740</v>
      </c>
      <c r="R187" s="69">
        <f t="shared" si="12"/>
        <v>188765.00000000003</v>
      </c>
      <c r="S187" s="70">
        <f t="shared" si="12"/>
        <v>5834</v>
      </c>
      <c r="T187" s="70">
        <f t="shared" si="12"/>
        <v>171550</v>
      </c>
      <c r="U187" s="69">
        <f t="shared" si="12"/>
        <v>22850</v>
      </c>
      <c r="V187" s="69">
        <f t="shared" si="12"/>
        <v>148700</v>
      </c>
      <c r="W187" s="70">
        <f t="shared" si="12"/>
        <v>1684.0000000000002</v>
      </c>
      <c r="X187" s="70">
        <f t="shared" si="12"/>
        <v>1620.0000000000005</v>
      </c>
      <c r="Y187" s="70">
        <f t="shared" si="12"/>
        <v>817799.9999999998</v>
      </c>
      <c r="Z187" s="70">
        <f t="shared" si="12"/>
        <v>18860</v>
      </c>
      <c r="AA187" s="70">
        <f t="shared" si="12"/>
        <v>16632840</v>
      </c>
      <c r="AB187" s="70">
        <f t="shared" si="12"/>
        <v>12039828.000000004</v>
      </c>
      <c r="AC187" s="69">
        <f t="shared" si="12"/>
        <v>11735278</v>
      </c>
      <c r="AD187" s="69">
        <f t="shared" si="12"/>
        <v>304550</v>
      </c>
      <c r="AE187" s="70">
        <f t="shared" si="12"/>
        <v>160900.00000000003</v>
      </c>
      <c r="AF187" s="70">
        <f t="shared" si="12"/>
        <v>16607940</v>
      </c>
      <c r="AG187" s="70">
        <f t="shared" si="12"/>
        <v>21413</v>
      </c>
      <c r="AH187" s="70">
        <f t="shared" si="12"/>
        <v>2320.0000000000005</v>
      </c>
      <c r="AI187" s="69">
        <f t="shared" si="12"/>
        <v>690</v>
      </c>
      <c r="AJ187" s="69">
        <f t="shared" si="12"/>
        <v>1630</v>
      </c>
      <c r="AK187" s="70">
        <f t="shared" si="12"/>
        <v>219790</v>
      </c>
      <c r="AL187" s="69">
        <f t="shared" si="12"/>
        <v>92180</v>
      </c>
      <c r="AM187" s="69">
        <f t="shared" si="12"/>
        <v>127610.00000000003</v>
      </c>
      <c r="AN187" s="70">
        <f t="shared" si="12"/>
        <v>9589</v>
      </c>
      <c r="AO187" s="70">
        <f t="shared" si="12"/>
        <v>14872.000000000004</v>
      </c>
      <c r="AP187" s="70">
        <f t="shared" si="12"/>
        <v>60892.99999999999</v>
      </c>
      <c r="AQ187" s="70">
        <f t="shared" si="12"/>
        <v>20355</v>
      </c>
      <c r="AR187" s="69">
        <f t="shared" si="12"/>
        <v>15425</v>
      </c>
      <c r="AS187" s="69">
        <f t="shared" si="12"/>
        <v>4929.999999999998</v>
      </c>
      <c r="AT187" s="70">
        <f t="shared" si="12"/>
        <v>17727.000000000004</v>
      </c>
      <c r="AU187" s="69">
        <f t="shared" si="12"/>
        <v>155</v>
      </c>
      <c r="AV187" s="69">
        <f t="shared" si="12"/>
        <v>17572.000000000004</v>
      </c>
      <c r="AW187" s="70">
        <f t="shared" si="12"/>
        <v>11264.999999999998</v>
      </c>
      <c r="AX187" s="69">
        <f t="shared" si="12"/>
        <v>11045</v>
      </c>
      <c r="AY187" s="69">
        <f t="shared" si="12"/>
        <v>220</v>
      </c>
      <c r="AZ187" s="70">
        <f t="shared" si="12"/>
        <v>231627.99999999994</v>
      </c>
      <c r="BA187" s="69">
        <f t="shared" si="12"/>
        <v>49270</v>
      </c>
      <c r="BB187" s="69">
        <f t="shared" si="12"/>
        <v>182357.99999999994</v>
      </c>
      <c r="BC187" s="70">
        <f t="shared" si="12"/>
        <v>217264.99999999997</v>
      </c>
      <c r="BD187" s="69">
        <f t="shared" si="12"/>
        <v>73540</v>
      </c>
      <c r="BE187" s="69">
        <f t="shared" si="12"/>
        <v>143724.99999999997</v>
      </c>
      <c r="BF187" s="70">
        <f t="shared" si="12"/>
        <v>2137449.999999999</v>
      </c>
      <c r="BG187" s="69">
        <f t="shared" si="12"/>
        <v>1195000</v>
      </c>
      <c r="BH187" s="69">
        <f t="shared" si="12"/>
        <v>942450.0000000001</v>
      </c>
      <c r="BI187" s="70">
        <f t="shared" si="12"/>
        <v>445029.99999999977</v>
      </c>
      <c r="BJ187" s="69">
        <f t="shared" si="12"/>
        <v>191580</v>
      </c>
      <c r="BK187" s="69">
        <f t="shared" si="12"/>
        <v>253450</v>
      </c>
      <c r="BL187" s="70">
        <f t="shared" si="12"/>
        <v>6881140.000000003</v>
      </c>
      <c r="BM187" s="69">
        <f t="shared" si="12"/>
        <v>6117520</v>
      </c>
      <c r="BN187" s="69">
        <f t="shared" si="12"/>
        <v>763620</v>
      </c>
      <c r="BO187" s="70">
        <f t="shared" si="12"/>
        <v>6500</v>
      </c>
      <c r="BP187" s="70">
        <f t="shared" si="12"/>
        <v>26662590</v>
      </c>
      <c r="BQ187" s="70">
        <f t="shared" si="12"/>
        <v>3800</v>
      </c>
      <c r="BR187" s="70">
        <f t="shared" si="12"/>
        <v>2053450</v>
      </c>
      <c r="BS187" s="70">
        <f t="shared" si="12"/>
        <v>4932365.000000002</v>
      </c>
      <c r="BT187" s="69">
        <f t="shared" si="12"/>
        <v>3350835</v>
      </c>
      <c r="BU187" s="69">
        <f t="shared" si="12"/>
        <v>1581529.9999999993</v>
      </c>
      <c r="BV187" s="70">
        <f t="shared" si="12"/>
        <v>518220</v>
      </c>
      <c r="BW187" s="68"/>
      <c r="BX187" s="72">
        <f t="shared" si="9"/>
        <v>97656363.5</v>
      </c>
      <c r="BY187" s="72">
        <f t="shared" si="10"/>
        <v>5900519.499999999</v>
      </c>
      <c r="BZ187" s="70">
        <f>SUM(BZ4:BZ186)</f>
        <v>103556883.00000001</v>
      </c>
      <c r="CA187" s="68"/>
      <c r="CB187" s="68"/>
      <c r="CC187" s="68"/>
      <c r="CD187" s="68"/>
    </row>
    <row r="190" ht="12.75">
      <c r="H190" s="74"/>
    </row>
  </sheetData>
  <sheetProtection/>
  <conditionalFormatting sqref="B4:BV186">
    <cfRule type="expression" priority="3" dxfId="0" stopIfTrue="1">
      <formula>MOD(ROW(),2)=0</formula>
    </cfRule>
  </conditionalFormatting>
  <conditionalFormatting sqref="BW4:BZ186">
    <cfRule type="expression" priority="2" dxfId="1" stopIfTrue="1">
      <formula>MOD(ROW(),2)=0</formula>
    </cfRule>
  </conditionalFormatting>
  <conditionalFormatting sqref="A4:A186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B3" sqref="B3"/>
    </sheetView>
  </sheetViews>
  <sheetFormatPr defaultColWidth="9.140625" defaultRowHeight="15.75" customHeight="1"/>
  <cols>
    <col min="1" max="1" width="21.421875" style="12" bestFit="1" customWidth="1"/>
    <col min="2" max="2" width="32.00390625" style="12" customWidth="1"/>
    <col min="3" max="3" width="36.28125" style="12" bestFit="1" customWidth="1"/>
    <col min="4" max="4" width="6.7109375" style="12" bestFit="1" customWidth="1"/>
    <col min="5" max="5" width="20.57421875" style="12" customWidth="1"/>
    <col min="6" max="6" width="4.140625" style="12" bestFit="1" customWidth="1"/>
    <col min="7" max="7" width="15.28125" style="12" customWidth="1"/>
    <col min="8" max="8" width="67.7109375" style="12" customWidth="1"/>
    <col min="9" max="16384" width="9.140625" style="12" customWidth="1"/>
  </cols>
  <sheetData>
    <row r="1" ht="15.75" customHeight="1" thickBot="1">
      <c r="A1" s="19" t="s">
        <v>247</v>
      </c>
    </row>
    <row r="2" spans="1:8" ht="15.75" customHeight="1" thickBot="1">
      <c r="A2" s="20"/>
      <c r="B2" s="21" t="s">
        <v>248</v>
      </c>
      <c r="C2" s="21" t="s">
        <v>249</v>
      </c>
      <c r="D2" s="21" t="s">
        <v>250</v>
      </c>
      <c r="E2" s="21" t="s">
        <v>251</v>
      </c>
      <c r="F2" s="21" t="s">
        <v>252</v>
      </c>
      <c r="G2" s="21" t="s">
        <v>253</v>
      </c>
      <c r="H2" s="21"/>
    </row>
    <row r="3" spans="1:8" ht="15.75" customHeight="1" thickBot="1">
      <c r="A3" s="22" t="s">
        <v>226</v>
      </c>
      <c r="B3" s="23" t="s">
        <v>254</v>
      </c>
      <c r="C3" s="24" t="s">
        <v>255</v>
      </c>
      <c r="D3" s="24">
        <v>14100</v>
      </c>
      <c r="E3" s="24" t="s">
        <v>256</v>
      </c>
      <c r="F3" s="24" t="s">
        <v>257</v>
      </c>
      <c r="G3" s="25" t="s">
        <v>258</v>
      </c>
      <c r="H3" s="24" t="s">
        <v>259</v>
      </c>
    </row>
    <row r="4" spans="1:8" ht="15.75" customHeight="1" thickBot="1">
      <c r="A4" s="22" t="s">
        <v>260</v>
      </c>
      <c r="B4" s="23" t="s">
        <v>254</v>
      </c>
      <c r="C4" s="24" t="s">
        <v>261</v>
      </c>
      <c r="D4" s="24">
        <v>14015</v>
      </c>
      <c r="E4" s="24" t="s">
        <v>262</v>
      </c>
      <c r="F4" s="24" t="s">
        <v>257</v>
      </c>
      <c r="G4" s="25" t="s">
        <v>258</v>
      </c>
      <c r="H4" s="24" t="s">
        <v>263</v>
      </c>
    </row>
    <row r="5" spans="1:8" ht="15.75" customHeight="1" thickBot="1">
      <c r="A5" s="22" t="s">
        <v>227</v>
      </c>
      <c r="B5" s="23" t="s">
        <v>254</v>
      </c>
      <c r="C5" s="24" t="s">
        <v>264</v>
      </c>
      <c r="D5" s="24">
        <v>14060</v>
      </c>
      <c r="E5" s="24" t="s">
        <v>227</v>
      </c>
      <c r="F5" s="24" t="s">
        <v>257</v>
      </c>
      <c r="G5" s="25" t="s">
        <v>258</v>
      </c>
      <c r="H5" s="24" t="s">
        <v>265</v>
      </c>
    </row>
    <row r="6" spans="1:8" ht="15.75" customHeight="1" thickBot="1">
      <c r="A6" s="26" t="s">
        <v>266</v>
      </c>
      <c r="B6" s="27" t="s">
        <v>267</v>
      </c>
      <c r="C6" s="28" t="s">
        <v>268</v>
      </c>
      <c r="D6" s="28">
        <v>14031</v>
      </c>
      <c r="E6" s="28" t="s">
        <v>269</v>
      </c>
      <c r="F6" s="28" t="s">
        <v>257</v>
      </c>
      <c r="G6" s="29" t="s">
        <v>258</v>
      </c>
      <c r="H6" s="28" t="s">
        <v>270</v>
      </c>
    </row>
    <row r="7" spans="1:8" ht="9.75" customHeight="1" thickBot="1">
      <c r="A7" s="78" t="s">
        <v>271</v>
      </c>
      <c r="B7" s="30" t="s">
        <v>272</v>
      </c>
      <c r="C7" s="28"/>
      <c r="D7" s="28"/>
      <c r="E7" s="28"/>
      <c r="F7" s="28"/>
      <c r="G7" s="29"/>
      <c r="H7" s="28"/>
    </row>
    <row r="8" spans="1:8" ht="9.75" customHeight="1" thickBot="1">
      <c r="A8" s="79"/>
      <c r="B8" s="30" t="s">
        <v>273</v>
      </c>
      <c r="C8" s="28"/>
      <c r="D8" s="28"/>
      <c r="E8" s="28"/>
      <c r="F8" s="28"/>
      <c r="G8" s="29"/>
      <c r="H8" s="28"/>
    </row>
    <row r="9" spans="1:8" ht="9.75" customHeight="1" thickBot="1">
      <c r="A9" s="79"/>
      <c r="B9" s="30" t="s">
        <v>274</v>
      </c>
      <c r="C9" s="28"/>
      <c r="D9" s="28"/>
      <c r="E9" s="28"/>
      <c r="F9" s="28"/>
      <c r="G9" s="29"/>
      <c r="H9" s="28"/>
    </row>
    <row r="10" spans="1:8" ht="9.75" customHeight="1" thickBot="1">
      <c r="A10" s="79"/>
      <c r="B10" s="30" t="s">
        <v>275</v>
      </c>
      <c r="C10" s="28"/>
      <c r="D10" s="28"/>
      <c r="E10" s="28"/>
      <c r="F10" s="28"/>
      <c r="G10" s="29"/>
      <c r="H10" s="28"/>
    </row>
    <row r="11" spans="1:8" ht="15.75" customHeight="1" thickBot="1">
      <c r="A11" s="31" t="s">
        <v>266</v>
      </c>
      <c r="B11" s="32" t="s">
        <v>276</v>
      </c>
      <c r="C11" s="33" t="s">
        <v>277</v>
      </c>
      <c r="D11" s="33">
        <v>14034</v>
      </c>
      <c r="E11" s="33" t="s">
        <v>278</v>
      </c>
      <c r="F11" s="33" t="s">
        <v>257</v>
      </c>
      <c r="G11" s="34" t="s">
        <v>258</v>
      </c>
      <c r="H11" s="33" t="s">
        <v>270</v>
      </c>
    </row>
    <row r="12" spans="1:8" ht="9.75" customHeight="1" thickBot="1">
      <c r="A12" s="80" t="s">
        <v>271</v>
      </c>
      <c r="B12" s="35" t="s">
        <v>279</v>
      </c>
      <c r="C12" s="33"/>
      <c r="D12" s="33"/>
      <c r="E12" s="33"/>
      <c r="F12" s="33"/>
      <c r="G12" s="34"/>
      <c r="H12" s="33"/>
    </row>
    <row r="13" spans="1:8" ht="9.75" customHeight="1" thickBot="1">
      <c r="A13" s="81"/>
      <c r="B13" s="35" t="s">
        <v>280</v>
      </c>
      <c r="C13" s="33"/>
      <c r="D13" s="33"/>
      <c r="E13" s="33"/>
      <c r="F13" s="33"/>
      <c r="G13" s="34"/>
      <c r="H13" s="33"/>
    </row>
    <row r="14" spans="1:8" ht="9.75" customHeight="1" thickBot="1">
      <c r="A14" s="81"/>
      <c r="B14" s="35" t="s">
        <v>281</v>
      </c>
      <c r="C14" s="33"/>
      <c r="D14" s="33"/>
      <c r="E14" s="33"/>
      <c r="F14" s="33"/>
      <c r="G14" s="34"/>
      <c r="H14" s="33"/>
    </row>
    <row r="15" spans="1:8" ht="9.75" customHeight="1" thickBot="1">
      <c r="A15" s="81"/>
      <c r="B15" s="35" t="s">
        <v>282</v>
      </c>
      <c r="C15" s="33"/>
      <c r="D15" s="33"/>
      <c r="E15" s="33"/>
      <c r="F15" s="33"/>
      <c r="G15" s="34"/>
      <c r="H15" s="33"/>
    </row>
    <row r="16" spans="1:8" ht="9.75" customHeight="1" thickBot="1">
      <c r="A16" s="81"/>
      <c r="B16" s="35" t="s">
        <v>283</v>
      </c>
      <c r="C16" s="33"/>
      <c r="D16" s="33"/>
      <c r="E16" s="33"/>
      <c r="F16" s="33"/>
      <c r="G16" s="34"/>
      <c r="H16" s="33"/>
    </row>
    <row r="17" spans="1:8" ht="9.75" customHeight="1" thickBot="1">
      <c r="A17" s="82"/>
      <c r="B17" s="35" t="s">
        <v>284</v>
      </c>
      <c r="C17" s="33"/>
      <c r="D17" s="33"/>
      <c r="E17" s="33"/>
      <c r="F17" s="33"/>
      <c r="G17" s="34"/>
      <c r="H17" s="33"/>
    </row>
    <row r="18" spans="1:8" ht="15.75" customHeight="1" thickBot="1">
      <c r="A18" s="36" t="s">
        <v>266</v>
      </c>
      <c r="B18" s="37" t="s">
        <v>285</v>
      </c>
      <c r="C18" s="38" t="s">
        <v>286</v>
      </c>
      <c r="D18" s="38">
        <v>14022</v>
      </c>
      <c r="E18" s="38" t="s">
        <v>287</v>
      </c>
      <c r="F18" s="38" t="s">
        <v>257</v>
      </c>
      <c r="G18" s="39" t="s">
        <v>258</v>
      </c>
      <c r="H18" s="38" t="s">
        <v>270</v>
      </c>
    </row>
    <row r="19" spans="1:8" ht="9.75" customHeight="1" thickBot="1">
      <c r="A19" s="83" t="s">
        <v>271</v>
      </c>
      <c r="B19" s="40" t="s">
        <v>288</v>
      </c>
      <c r="C19" s="38"/>
      <c r="D19" s="38"/>
      <c r="E19" s="38"/>
      <c r="F19" s="38"/>
      <c r="G19" s="39"/>
      <c r="H19" s="38"/>
    </row>
    <row r="20" spans="1:8" ht="9.75" customHeight="1" thickBot="1">
      <c r="A20" s="84"/>
      <c r="B20" s="40" t="s">
        <v>289</v>
      </c>
      <c r="C20" s="38"/>
      <c r="D20" s="38"/>
      <c r="E20" s="38"/>
      <c r="F20" s="38"/>
      <c r="G20" s="39"/>
      <c r="H20" s="38"/>
    </row>
    <row r="21" spans="1:8" ht="9.75" customHeight="1" thickBot="1">
      <c r="A21" s="84"/>
      <c r="B21" s="40" t="s">
        <v>290</v>
      </c>
      <c r="C21" s="38"/>
      <c r="D21" s="38"/>
      <c r="E21" s="38"/>
      <c r="F21" s="38"/>
      <c r="G21" s="39"/>
      <c r="H21" s="38"/>
    </row>
    <row r="22" spans="1:8" ht="9.75" customHeight="1" thickBot="1">
      <c r="A22" s="84"/>
      <c r="B22" s="40" t="s">
        <v>291</v>
      </c>
      <c r="C22" s="38"/>
      <c r="D22" s="38"/>
      <c r="E22" s="38"/>
      <c r="F22" s="38"/>
      <c r="G22" s="39"/>
      <c r="H22" s="38"/>
    </row>
    <row r="23" spans="1:8" ht="9.75" customHeight="1" thickBot="1">
      <c r="A23" s="84"/>
      <c r="B23" s="40" t="s">
        <v>292</v>
      </c>
      <c r="C23" s="38"/>
      <c r="D23" s="38"/>
      <c r="E23" s="38"/>
      <c r="F23" s="38"/>
      <c r="G23" s="39"/>
      <c r="H23" s="38"/>
    </row>
    <row r="24" spans="1:8" ht="9.75" customHeight="1" thickBot="1">
      <c r="A24" s="84"/>
      <c r="B24" s="40" t="s">
        <v>293</v>
      </c>
      <c r="C24" s="38"/>
      <c r="D24" s="38"/>
      <c r="E24" s="38"/>
      <c r="F24" s="38"/>
      <c r="G24" s="39"/>
      <c r="H24" s="38"/>
    </row>
    <row r="25" spans="1:8" ht="9.75" customHeight="1" thickBot="1">
      <c r="A25" s="85"/>
      <c r="B25" s="40" t="s">
        <v>294</v>
      </c>
      <c r="C25" s="38"/>
      <c r="D25" s="38"/>
      <c r="E25" s="38"/>
      <c r="F25" s="38"/>
      <c r="G25" s="39"/>
      <c r="H25" s="38"/>
    </row>
    <row r="26" spans="1:8" ht="9.75" customHeight="1" thickBot="1">
      <c r="A26" s="85"/>
      <c r="B26" s="40" t="s">
        <v>295</v>
      </c>
      <c r="C26" s="38"/>
      <c r="D26" s="38"/>
      <c r="E26" s="38"/>
      <c r="F26" s="38"/>
      <c r="G26" s="39"/>
      <c r="H26" s="38"/>
    </row>
    <row r="27" spans="1:8" ht="9.75" customHeight="1" thickBot="1">
      <c r="A27" s="85"/>
      <c r="B27" s="40" t="s">
        <v>296</v>
      </c>
      <c r="C27" s="38"/>
      <c r="D27" s="38"/>
      <c r="E27" s="38"/>
      <c r="F27" s="38"/>
      <c r="G27" s="39"/>
      <c r="H27" s="38"/>
    </row>
    <row r="28" spans="1:8" ht="9.75" customHeight="1" thickBot="1">
      <c r="A28" s="85"/>
      <c r="B28" s="40" t="s">
        <v>297</v>
      </c>
      <c r="C28" s="38"/>
      <c r="D28" s="38"/>
      <c r="E28" s="38"/>
      <c r="F28" s="38"/>
      <c r="G28" s="39"/>
      <c r="H28" s="38"/>
    </row>
    <row r="29" spans="1:8" ht="9.75" customHeight="1" thickBot="1">
      <c r="A29" s="86"/>
      <c r="B29" s="40" t="s">
        <v>298</v>
      </c>
      <c r="C29" s="38"/>
      <c r="D29" s="38"/>
      <c r="E29" s="38"/>
      <c r="F29" s="38"/>
      <c r="G29" s="39"/>
      <c r="H29" s="38"/>
    </row>
    <row r="30" spans="1:8" ht="15.75" customHeight="1" thickBot="1">
      <c r="A30" s="41" t="s">
        <v>266</v>
      </c>
      <c r="B30" s="42" t="s">
        <v>299</v>
      </c>
      <c r="C30" s="43" t="s">
        <v>300</v>
      </c>
      <c r="D30" s="43">
        <v>14055</v>
      </c>
      <c r="E30" s="43" t="s">
        <v>301</v>
      </c>
      <c r="F30" s="43" t="s">
        <v>257</v>
      </c>
      <c r="G30" s="44" t="s">
        <v>258</v>
      </c>
      <c r="H30" s="43" t="s">
        <v>270</v>
      </c>
    </row>
    <row r="31" spans="1:8" ht="9.75" customHeight="1" thickBot="1">
      <c r="A31" s="87" t="s">
        <v>271</v>
      </c>
      <c r="B31" s="45" t="s">
        <v>302</v>
      </c>
      <c r="C31" s="43"/>
      <c r="D31" s="43"/>
      <c r="E31" s="43"/>
      <c r="F31" s="43"/>
      <c r="G31" s="44"/>
      <c r="H31" s="43"/>
    </row>
    <row r="32" spans="1:8" ht="9.75" customHeight="1" thickBot="1">
      <c r="A32" s="88"/>
      <c r="B32" s="45" t="s">
        <v>303</v>
      </c>
      <c r="C32" s="43"/>
      <c r="D32" s="43"/>
      <c r="E32" s="43"/>
      <c r="F32" s="43"/>
      <c r="G32" s="44"/>
      <c r="H32" s="43"/>
    </row>
    <row r="33" spans="1:8" ht="9.75" customHeight="1" thickBot="1">
      <c r="A33" s="88"/>
      <c r="B33" s="45" t="s">
        <v>304</v>
      </c>
      <c r="C33" s="43"/>
      <c r="D33" s="43"/>
      <c r="E33" s="43"/>
      <c r="F33" s="43"/>
      <c r="G33" s="44"/>
      <c r="H33" s="43"/>
    </row>
    <row r="34" spans="1:8" ht="9.75" customHeight="1" thickBot="1">
      <c r="A34" s="88"/>
      <c r="B34" s="45" t="s">
        <v>305</v>
      </c>
      <c r="C34" s="43"/>
      <c r="D34" s="43"/>
      <c r="E34" s="43"/>
      <c r="F34" s="43"/>
      <c r="G34" s="44"/>
      <c r="H34" s="43"/>
    </row>
    <row r="35" spans="1:8" ht="9.75" customHeight="1" thickBot="1">
      <c r="A35" s="88"/>
      <c r="B35" s="45" t="s">
        <v>306</v>
      </c>
      <c r="C35" s="43"/>
      <c r="D35" s="43"/>
      <c r="E35" s="43"/>
      <c r="F35" s="43"/>
      <c r="G35" s="44"/>
      <c r="H35" s="43"/>
    </row>
    <row r="36" spans="1:8" ht="9.75" customHeight="1" thickBot="1">
      <c r="A36" s="88"/>
      <c r="B36" s="45" t="s">
        <v>307</v>
      </c>
      <c r="C36" s="43"/>
      <c r="D36" s="43"/>
      <c r="E36" s="43"/>
      <c r="F36" s="43"/>
      <c r="G36" s="44"/>
      <c r="H36" s="43"/>
    </row>
    <row r="37" spans="1:8" ht="9.75" customHeight="1" thickBot="1">
      <c r="A37" s="88"/>
      <c r="B37" s="45" t="s">
        <v>308</v>
      </c>
      <c r="C37" s="43"/>
      <c r="D37" s="43"/>
      <c r="E37" s="43"/>
      <c r="F37" s="43"/>
      <c r="G37" s="44"/>
      <c r="H37" s="43"/>
    </row>
    <row r="38" spans="1:8" ht="15.75" customHeight="1" thickBot="1">
      <c r="A38" s="46" t="s">
        <v>266</v>
      </c>
      <c r="B38" s="47" t="s">
        <v>309</v>
      </c>
      <c r="C38" s="48" t="s">
        <v>310</v>
      </c>
      <c r="D38" s="48">
        <v>14015</v>
      </c>
      <c r="E38" s="48" t="s">
        <v>262</v>
      </c>
      <c r="F38" s="48" t="s">
        <v>257</v>
      </c>
      <c r="G38" s="49" t="s">
        <v>258</v>
      </c>
      <c r="H38" s="48" t="s">
        <v>270</v>
      </c>
    </row>
    <row r="39" spans="1:8" ht="9.75" customHeight="1" thickBot="1">
      <c r="A39" s="89" t="s">
        <v>271</v>
      </c>
      <c r="B39" s="50" t="s">
        <v>311</v>
      </c>
      <c r="C39" s="48"/>
      <c r="D39" s="48"/>
      <c r="E39" s="48"/>
      <c r="F39" s="48"/>
      <c r="G39" s="49"/>
      <c r="H39" s="48"/>
    </row>
    <row r="40" spans="1:8" ht="9.75" customHeight="1" thickBot="1">
      <c r="A40" s="90"/>
      <c r="B40" s="50" t="s">
        <v>312</v>
      </c>
      <c r="C40" s="48"/>
      <c r="D40" s="48"/>
      <c r="E40" s="48"/>
      <c r="F40" s="48"/>
      <c r="G40" s="49"/>
      <c r="H40" s="48"/>
    </row>
    <row r="41" spans="1:8" ht="9.75" customHeight="1" thickBot="1">
      <c r="A41" s="90"/>
      <c r="B41" s="50" t="s">
        <v>313</v>
      </c>
      <c r="C41" s="48"/>
      <c r="D41" s="48"/>
      <c r="E41" s="48"/>
      <c r="F41" s="48"/>
      <c r="G41" s="49"/>
      <c r="H41" s="48"/>
    </row>
    <row r="42" spans="1:8" ht="9.75" customHeight="1" thickBot="1">
      <c r="A42" s="90"/>
      <c r="B42" s="50" t="s">
        <v>314</v>
      </c>
      <c r="C42" s="48"/>
      <c r="D42" s="48"/>
      <c r="E42" s="48"/>
      <c r="F42" s="48"/>
      <c r="G42" s="49"/>
      <c r="H42" s="48"/>
    </row>
    <row r="43" spans="1:8" ht="9.75" customHeight="1" thickBot="1">
      <c r="A43" s="91"/>
      <c r="B43" s="50" t="s">
        <v>315</v>
      </c>
      <c r="C43" s="48"/>
      <c r="D43" s="48"/>
      <c r="E43" s="48"/>
      <c r="F43" s="48"/>
      <c r="G43" s="49"/>
      <c r="H43" s="48"/>
    </row>
    <row r="44" spans="1:8" ht="9.75" customHeight="1" thickBot="1">
      <c r="A44" s="91"/>
      <c r="B44" s="50" t="s">
        <v>316</v>
      </c>
      <c r="C44" s="48"/>
      <c r="D44" s="48"/>
      <c r="E44" s="48"/>
      <c r="F44" s="48"/>
      <c r="G44" s="49"/>
      <c r="H44" s="48"/>
    </row>
    <row r="45" spans="1:8" ht="9.75" customHeight="1" thickBot="1">
      <c r="A45" s="92"/>
      <c r="B45" s="50" t="s">
        <v>317</v>
      </c>
      <c r="C45" s="48"/>
      <c r="D45" s="48"/>
      <c r="E45" s="48"/>
      <c r="F45" s="48"/>
      <c r="G45" s="49"/>
      <c r="H45" s="48"/>
    </row>
    <row r="46" spans="1:8" ht="15.75" customHeight="1" thickBot="1">
      <c r="A46" s="51" t="s">
        <v>266</v>
      </c>
      <c r="B46" s="52" t="s">
        <v>318</v>
      </c>
      <c r="C46" s="53" t="s">
        <v>319</v>
      </c>
      <c r="D46" s="53">
        <v>14019</v>
      </c>
      <c r="E46" s="53" t="s">
        <v>320</v>
      </c>
      <c r="F46" s="53" t="s">
        <v>257</v>
      </c>
      <c r="G46" s="54" t="s">
        <v>258</v>
      </c>
      <c r="H46" s="53" t="s">
        <v>270</v>
      </c>
    </row>
    <row r="47" spans="1:8" ht="9.75" customHeight="1" thickBot="1">
      <c r="A47" s="93" t="s">
        <v>271</v>
      </c>
      <c r="B47" s="55" t="s">
        <v>321</v>
      </c>
      <c r="C47" s="53"/>
      <c r="D47" s="53"/>
      <c r="E47" s="53"/>
      <c r="F47" s="53"/>
      <c r="G47" s="54"/>
      <c r="H47" s="53"/>
    </row>
    <row r="48" spans="1:8" ht="9.75" customHeight="1" thickBot="1">
      <c r="A48" s="94"/>
      <c r="B48" s="55" t="s">
        <v>322</v>
      </c>
      <c r="C48" s="53"/>
      <c r="D48" s="53"/>
      <c r="E48" s="53"/>
      <c r="F48" s="53"/>
      <c r="G48" s="54"/>
      <c r="H48" s="53"/>
    </row>
    <row r="49" spans="1:8" ht="9.75" customHeight="1" thickBot="1">
      <c r="A49" s="94"/>
      <c r="B49" s="55" t="s">
        <v>323</v>
      </c>
      <c r="C49" s="53"/>
      <c r="D49" s="53"/>
      <c r="E49" s="53"/>
      <c r="F49" s="53"/>
      <c r="G49" s="54"/>
      <c r="H49" s="53"/>
    </row>
    <row r="50" spans="1:8" ht="9.75" customHeight="1" thickBot="1">
      <c r="A50" s="94"/>
      <c r="B50" s="55" t="s">
        <v>324</v>
      </c>
      <c r="C50" s="53"/>
      <c r="D50" s="53"/>
      <c r="E50" s="53"/>
      <c r="F50" s="53"/>
      <c r="G50" s="54"/>
      <c r="H50" s="53"/>
    </row>
    <row r="51" spans="1:8" ht="9.75" customHeight="1" thickBot="1">
      <c r="A51" s="95"/>
      <c r="B51" s="55" t="s">
        <v>325</v>
      </c>
      <c r="C51" s="53"/>
      <c r="D51" s="53"/>
      <c r="E51" s="53"/>
      <c r="F51" s="53"/>
      <c r="G51" s="54"/>
      <c r="H51" s="53"/>
    </row>
    <row r="52" spans="1:8" ht="15.75" customHeight="1" thickBot="1">
      <c r="A52" s="56" t="s">
        <v>266</v>
      </c>
      <c r="B52" s="57" t="s">
        <v>326</v>
      </c>
      <c r="C52" s="58" t="s">
        <v>327</v>
      </c>
      <c r="D52" s="58">
        <v>14026</v>
      </c>
      <c r="E52" s="58" t="s">
        <v>328</v>
      </c>
      <c r="F52" s="58" t="s">
        <v>257</v>
      </c>
      <c r="G52" s="59" t="s">
        <v>258</v>
      </c>
      <c r="H52" s="58" t="s">
        <v>270</v>
      </c>
    </row>
    <row r="53" spans="1:8" ht="11.25" customHeight="1" thickBot="1">
      <c r="A53" s="60" t="s">
        <v>271</v>
      </c>
      <c r="B53" s="61" t="s">
        <v>220</v>
      </c>
      <c r="C53" s="58"/>
      <c r="D53" s="58"/>
      <c r="E53" s="58"/>
      <c r="F53" s="58"/>
      <c r="G53" s="59"/>
      <c r="H53" s="58"/>
    </row>
    <row r="54" spans="1:8" ht="15.75" customHeight="1" thickBot="1">
      <c r="A54" s="62" t="s">
        <v>266</v>
      </c>
      <c r="B54" s="63" t="s">
        <v>329</v>
      </c>
      <c r="C54" s="64" t="s">
        <v>330</v>
      </c>
      <c r="D54" s="64">
        <v>14047</v>
      </c>
      <c r="E54" s="64" t="s">
        <v>331</v>
      </c>
      <c r="F54" s="64" t="s">
        <v>257</v>
      </c>
      <c r="G54" s="65" t="s">
        <v>258</v>
      </c>
      <c r="H54" s="64" t="s">
        <v>270</v>
      </c>
    </row>
    <row r="55" spans="1:8" ht="9.75" customHeight="1" thickBot="1">
      <c r="A55" s="75" t="s">
        <v>271</v>
      </c>
      <c r="B55" s="66" t="s">
        <v>332</v>
      </c>
      <c r="C55" s="64"/>
      <c r="D55" s="64"/>
      <c r="E55" s="64"/>
      <c r="F55" s="64"/>
      <c r="G55" s="65"/>
      <c r="H55" s="64"/>
    </row>
    <row r="56" spans="1:8" ht="9.75" customHeight="1" thickBot="1">
      <c r="A56" s="76"/>
      <c r="B56" s="66" t="s">
        <v>333</v>
      </c>
      <c r="C56" s="64"/>
      <c r="D56" s="64"/>
      <c r="E56" s="64"/>
      <c r="F56" s="64"/>
      <c r="G56" s="65"/>
      <c r="H56" s="64"/>
    </row>
    <row r="57" spans="1:8" ht="9.75" customHeight="1" thickBot="1">
      <c r="A57" s="76"/>
      <c r="B57" s="66" t="s">
        <v>334</v>
      </c>
      <c r="C57" s="64"/>
      <c r="D57" s="64"/>
      <c r="E57" s="64"/>
      <c r="F57" s="64"/>
      <c r="G57" s="65"/>
      <c r="H57" s="64"/>
    </row>
    <row r="58" spans="1:8" ht="9.75" customHeight="1" thickBot="1">
      <c r="A58" s="76"/>
      <c r="B58" s="66" t="s">
        <v>335</v>
      </c>
      <c r="C58" s="64"/>
      <c r="D58" s="64"/>
      <c r="E58" s="64"/>
      <c r="F58" s="64"/>
      <c r="G58" s="65"/>
      <c r="H58" s="64"/>
    </row>
    <row r="59" spans="1:8" ht="9.75" customHeight="1" thickBot="1">
      <c r="A59" s="76"/>
      <c r="B59" s="66" t="s">
        <v>336</v>
      </c>
      <c r="C59" s="64"/>
      <c r="D59" s="64"/>
      <c r="E59" s="64"/>
      <c r="F59" s="64"/>
      <c r="G59" s="65"/>
      <c r="H59" s="64"/>
    </row>
    <row r="60" spans="1:8" ht="9.75" customHeight="1" thickBot="1">
      <c r="A60" s="76"/>
      <c r="B60" s="66" t="s">
        <v>337</v>
      </c>
      <c r="C60" s="64"/>
      <c r="D60" s="64"/>
      <c r="E60" s="64"/>
      <c r="F60" s="64"/>
      <c r="G60" s="65"/>
      <c r="H60" s="64"/>
    </row>
    <row r="61" spans="1:8" ht="9.75" customHeight="1" thickBot="1">
      <c r="A61" s="76"/>
      <c r="B61" s="66" t="s">
        <v>338</v>
      </c>
      <c r="C61" s="64"/>
      <c r="D61" s="64"/>
      <c r="E61" s="64"/>
      <c r="F61" s="64"/>
      <c r="G61" s="65"/>
      <c r="H61" s="64"/>
    </row>
    <row r="62" spans="1:8" ht="9.75" customHeight="1" thickBot="1">
      <c r="A62" s="76"/>
      <c r="B62" s="66" t="s">
        <v>339</v>
      </c>
      <c r="C62" s="64"/>
      <c r="D62" s="64"/>
      <c r="E62" s="64"/>
      <c r="F62" s="64"/>
      <c r="G62" s="65"/>
      <c r="H62" s="64"/>
    </row>
    <row r="63" spans="1:8" ht="9.75" customHeight="1" thickBot="1">
      <c r="A63" s="76"/>
      <c r="B63" s="66" t="s">
        <v>340</v>
      </c>
      <c r="C63" s="64"/>
      <c r="D63" s="64"/>
      <c r="E63" s="64"/>
      <c r="F63" s="64"/>
      <c r="G63" s="65"/>
      <c r="H63" s="64"/>
    </row>
    <row r="64" spans="1:8" ht="9.75" customHeight="1" thickBot="1">
      <c r="A64" s="77"/>
      <c r="B64" s="66" t="s">
        <v>341</v>
      </c>
      <c r="C64" s="64"/>
      <c r="D64" s="64"/>
      <c r="E64" s="64"/>
      <c r="F64" s="64"/>
      <c r="G64" s="65"/>
      <c r="H64" s="64"/>
    </row>
  </sheetData>
  <sheetProtection/>
  <mergeCells count="7">
    <mergeCell ref="A55:A64"/>
    <mergeCell ref="A7:A10"/>
    <mergeCell ref="A12:A17"/>
    <mergeCell ref="A19:A29"/>
    <mergeCell ref="A31:A37"/>
    <mergeCell ref="A39:A45"/>
    <mergeCell ref="A47:A5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Damiano Compare</dc:creator>
  <cp:keywords/>
  <dc:description/>
  <cp:lastModifiedBy>Damiano Compare</cp:lastModifiedBy>
  <dcterms:created xsi:type="dcterms:W3CDTF">2013-03-15T08:59:12Z</dcterms:created>
  <dcterms:modified xsi:type="dcterms:W3CDTF">2013-03-20T10:02:28Z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